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3"/>
  </bookViews>
  <sheets>
    <sheet name="Титульный" sheetId="1" r:id="rId1"/>
    <sheet name="2020" sheetId="2" r:id="rId2"/>
    <sheet name="2021" sheetId="3" r:id="rId3"/>
    <sheet name="2022" sheetId="4" r:id="rId4"/>
    <sheet name="Сведения по закупкам" sheetId="5" r:id="rId5"/>
  </sheets>
  <definedNames>
    <definedName name="TABLE" localSheetId="1">'2020'!#REF!</definedName>
    <definedName name="TABLE" localSheetId="2">'2021'!#REF!</definedName>
    <definedName name="TABLE" localSheetId="3">'2022'!#REF!</definedName>
    <definedName name="TABLE" localSheetId="4">'Сведения по закупкам'!#REF!</definedName>
    <definedName name="TABLE_2" localSheetId="1">'2020'!#REF!</definedName>
    <definedName name="TABLE_2" localSheetId="2">'2021'!#REF!</definedName>
    <definedName name="TABLE_2" localSheetId="3">'2022'!#REF!</definedName>
    <definedName name="TABLE_2" localSheetId="4">'Сведения по закупкам'!#REF!</definedName>
    <definedName name="_xlnm.Print_Titles" localSheetId="1">'2020'!$3:$7</definedName>
    <definedName name="_xlnm.Print_Titles" localSheetId="2">'2021'!$3:$7</definedName>
    <definedName name="_xlnm.Print_Titles" localSheetId="3">'2022'!$3:$7</definedName>
    <definedName name="_xlnm.Print_Titles" localSheetId="4">'Сведения по закупкам'!$3:$6</definedName>
    <definedName name="_xlnm.Print_Area" localSheetId="1">'2020'!$A$1:$FJ$94</definedName>
    <definedName name="_xlnm.Print_Area" localSheetId="2">'2021'!$A$1:$FJ$94</definedName>
    <definedName name="_xlnm.Print_Area" localSheetId="3">'2022'!$A$1:$FJ$94</definedName>
    <definedName name="_xlnm.Print_Area" localSheetId="4">'Сведения по закупкам'!$A$1:$ER$39</definedName>
  </definedNames>
  <calcPr fullCalcOnLoad="1"/>
</workbook>
</file>

<file path=xl/sharedStrings.xml><?xml version="1.0" encoding="utf-8"?>
<sst xmlns="http://schemas.openxmlformats.org/spreadsheetml/2006/main" count="822" uniqueCount="291">
  <si>
    <t>УТВЕРЖДАЮ</t>
  </si>
  <si>
    <t>План финансово-хозяйственной деятельности</t>
  </si>
  <si>
    <t>(полное наименование государственного учреждения)</t>
  </si>
  <si>
    <t xml:space="preserve"> ( наименование органа, осуществляющего функции и полномочия учредителя)</t>
  </si>
  <si>
    <t>Наименование показателя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</si>
  <si>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</si>
  <si>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</si>
  <si>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</si>
  <si>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</si>
  <si>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«</t>
  </si>
  <si>
    <t>»</t>
  </si>
  <si>
    <t>Код строки</t>
  </si>
  <si>
    <t>всего</t>
  </si>
  <si>
    <t>130</t>
  </si>
  <si>
    <t>180</t>
  </si>
  <si>
    <t>244</t>
  </si>
  <si>
    <t>119</t>
  </si>
  <si>
    <t>112</t>
  </si>
  <si>
    <t>111</t>
  </si>
  <si>
    <t>853</t>
  </si>
  <si>
    <t>852</t>
  </si>
  <si>
    <t>851</t>
  </si>
  <si>
    <t>0001</t>
  </si>
  <si>
    <t>321</t>
  </si>
  <si>
    <t>140</t>
  </si>
  <si>
    <t>120</t>
  </si>
  <si>
    <t>Работы, услуги по содержанию имущества</t>
  </si>
  <si>
    <t>Прочие работы, услуги</t>
  </si>
  <si>
    <t>243</t>
  </si>
  <si>
    <t>Мягкий инвентарь</t>
  </si>
  <si>
    <t>Прочие материальные запасы</t>
  </si>
  <si>
    <t>Транспортные услуги</t>
  </si>
  <si>
    <t>Продукты питания</t>
  </si>
  <si>
    <t>Услуги связи</t>
  </si>
  <si>
    <t>Арендная плата за пользование имуществом</t>
  </si>
  <si>
    <t>Коммунальные услуги</t>
  </si>
  <si>
    <t>Увеличение стоимости основных средств</t>
  </si>
  <si>
    <t>830</t>
  </si>
  <si>
    <t>150</t>
  </si>
  <si>
    <t>323</t>
  </si>
  <si>
    <t>831</t>
  </si>
  <si>
    <t>510</t>
  </si>
  <si>
    <t>610</t>
  </si>
  <si>
    <t>по ОКЕИ</t>
  </si>
  <si>
    <t>КПП</t>
  </si>
  <si>
    <t>ИНН</t>
  </si>
  <si>
    <t>по Сводному реесту</t>
  </si>
  <si>
    <t>глава по БК</t>
  </si>
  <si>
    <t>Дата</t>
  </si>
  <si>
    <t>Коды</t>
  </si>
  <si>
    <t>Раздел 1. Поступления и выплаты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</si>
  <si>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</si>
  <si>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</si>
  <si>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</si>
  <si>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</si>
  <si>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</si>
  <si>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</si>
  <si>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</si>
  <si>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</si>
  <si>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</si>
  <si>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</si>
  <si>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</si>
  <si>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</si>
  <si>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</si>
  <si>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</si>
  <si>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</si>
  <si>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</si>
  <si>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</si>
  <si>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доходы от оказания услуг, работ, компенсации затрат учреждений, всего</t>
  </si>
  <si>
    <t>1200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</si>
  <si>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</si>
  <si>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</si>
  <si>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</si>
  <si>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</si>
  <si>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</si>
  <si>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</si>
  <si>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</si>
  <si>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</si>
  <si>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</si>
  <si>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</si>
  <si>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</si>
  <si>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</si>
  <si>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</si>
  <si>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</si>
  <si>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</si>
  <si>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</si>
  <si>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</si>
  <si>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</si>
  <si>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</si>
  <si>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</si>
  <si>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</si>
  <si>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социальные и иные выплаты населению, всего</t>
  </si>
  <si>
    <t>2200</t>
  </si>
  <si>
    <t>300</t>
  </si>
  <si>
    <t>2210</t>
  </si>
  <si>
    <t>340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</si>
  <si>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</si>
  <si>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</si>
  <si>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</si>
  <si>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</si>
  <si>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</si>
  <si>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</si>
  <si>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</si>
  <si>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</si>
  <si>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</si>
  <si>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</si>
  <si>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</si>
  <si>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</si>
  <si>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</si>
  <si>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</si>
  <si>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2600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</si>
  <si>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</si>
  <si>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</si>
  <si>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</si>
  <si>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</si>
  <si>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</si>
  <si>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</si>
  <si>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</si>
  <si>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</si>
  <si>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</si>
  <si>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</si>
  <si>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</si>
  <si>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</si>
  <si>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из них гранты</t>
  </si>
  <si>
    <t>Всего</t>
  </si>
  <si>
    <t>Субсидия на финансовое обеспечение выполнения государственного задания</t>
  </si>
  <si>
    <t xml:space="preserve">Субсидия в целях достижения результатов федерального проекта, входящего в состав национального проекта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</si>
  <si>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</si>
  <si>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</si>
  <si>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9</t>
  </si>
  <si>
    <t>211</t>
  </si>
  <si>
    <t>266</t>
  </si>
  <si>
    <t xml:space="preserve">возмещение персоналу дополнительных расходов, связанных с проживанием вне места постоянного жительства в служебных командировках
возмещение персоналу дополнительных расходов, связанных с проживанием вне места постоянного жительства в служебных командировках
</t>
  </si>
  <si>
    <t>212</t>
  </si>
  <si>
    <t>226</t>
  </si>
  <si>
    <t>214</t>
  </si>
  <si>
    <t>222</t>
  </si>
  <si>
    <t>267</t>
  </si>
  <si>
    <t>Прочие несоциальные выплаты персоналу в натуральной форме</t>
  </si>
  <si>
    <t>213</t>
  </si>
  <si>
    <t>225</t>
  </si>
  <si>
    <t>в том числе:
пособия, компенсации и иные социальные выплаты гражданам, кроме публичных нормативных обязательств</t>
  </si>
  <si>
    <t xml:space="preserve">Приобретение товаров, работ, услуг в пользу граждан в целях их социального обеспечения
</t>
  </si>
  <si>
    <t>налог на имущество организаций</t>
  </si>
  <si>
    <t>земельный налог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</si>
  <si>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</si>
  <si>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</si>
  <si>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 xml:space="preserve">транспортные услуги </t>
  </si>
  <si>
    <t>прочие работы, услуги</t>
  </si>
  <si>
    <t>социальные пособия и компенсации персоналу в денежной форме , втом числе ежемесячные компенс. выплаты в размере 50 рублей сотрудникам (работникам), находящимся в отпуске по уходу за ребёнком по достижения им возраста 3-х лет</t>
  </si>
  <si>
    <t>социальные компенсации персоналу в натуральной форме</t>
  </si>
  <si>
    <t>в том числе:
начисления на выплаты по оплате труда</t>
  </si>
  <si>
    <t xml:space="preserve">работы, услуги по содержанию имущества </t>
  </si>
  <si>
    <t xml:space="preserve">прочие работы, услуги </t>
  </si>
  <si>
    <t xml:space="preserve">поступление нефинансовых активов </t>
  </si>
  <si>
    <t xml:space="preserve">иные выплаты населению </t>
  </si>
  <si>
    <t>транспортный налог</t>
  </si>
  <si>
    <t>государственная пошлина</t>
  </si>
  <si>
    <t>прочие налоги и сборы</t>
  </si>
  <si>
    <t>310</t>
  </si>
  <si>
    <t>344</t>
  </si>
  <si>
    <t>346</t>
  </si>
  <si>
    <t>Увеличение стоимости строительных материалов</t>
  </si>
  <si>
    <t>221</t>
  </si>
  <si>
    <t>223</t>
  </si>
  <si>
    <t>224</t>
  </si>
  <si>
    <t>227</t>
  </si>
  <si>
    <t>228</t>
  </si>
  <si>
    <t>229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</si>
  <si>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</si>
  <si>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</si>
  <si>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</si>
  <si>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увеличение стоимости материальных запасов</t>
  </si>
  <si>
    <t>341</t>
  </si>
  <si>
    <t>342</t>
  </si>
  <si>
    <t>343</t>
  </si>
  <si>
    <t>345</t>
  </si>
  <si>
    <t>347</t>
  </si>
  <si>
    <t>349</t>
  </si>
  <si>
    <t>Лекарственные препараты и материалы, применяемые в медицинских целях</t>
  </si>
  <si>
    <t>Топливо, горюче-смазочные материалы</t>
  </si>
  <si>
    <t>Строительные материалы, за исключением строительных материалов для целей капитальных вложений</t>
  </si>
  <si>
    <t>Материалы, включая строительные материалы, для целей капитальных вложений</t>
  </si>
  <si>
    <t>Материальные запасы однократного применения</t>
  </si>
  <si>
    <t>№
п/п</t>
  </si>
  <si>
    <t>Коды
строк</t>
  </si>
  <si>
    <t>Год
начала закупки</t>
  </si>
  <si>
    <t>на 20</t>
  </si>
  <si>
    <t xml:space="preserve"> г.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</si>
  <si>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</si>
  <si>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</si>
  <si>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</si>
  <si>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</si>
  <si>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</si>
  <si>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</si>
  <si>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</si>
  <si>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</si>
  <si>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</si>
  <si>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</si>
  <si>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</si>
  <si>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</si>
  <si>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</si>
  <si>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</si>
  <si>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</si>
  <si>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</si>
  <si>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</si>
  <si>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</si>
  <si>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</si>
  <si>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</si>
  <si>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</si>
  <si>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</si>
  <si>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</si>
  <si>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</si>
  <si>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</si>
  <si>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</si>
  <si>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</si>
  <si>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</si>
  <si>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</si>
  <si>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1.4.4.1</t>
  </si>
  <si>
    <t>1.4.4.2</t>
  </si>
  <si>
    <t>26450</t>
  </si>
  <si>
    <t>26451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</si>
  <si>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</si>
  <si>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</si>
  <si>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</si>
  <si>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</si>
  <si>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</si>
  <si>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</si>
  <si>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</si>
  <si>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</si>
  <si>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</si>
  <si>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</si>
  <si>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</si>
  <si>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</si>
  <si>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</si>
  <si>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</si>
  <si>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</t>
  </si>
  <si>
    <t>за счет субсидий, предоставляемых  в соответствии с абзацем вторым пункта 1 статьи 78.1 Бюджетного кодекса Российской Федерации</t>
  </si>
  <si>
    <t xml:space="preserve">за счет субсидий,предоставляемых в целях достижения результатов федерального проекта, входящего в состав национального проекта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</si>
  <si>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</si>
  <si>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</si>
  <si>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прочие поступления, всего </t>
  </si>
  <si>
    <t>2020 год</t>
  </si>
  <si>
    <t>291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</si>
  <si>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</si>
  <si>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</si>
  <si>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</si>
  <si>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</si>
  <si>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</si>
  <si>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</si>
  <si>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1.4.3.1</t>
  </si>
  <si>
    <t>1.4.3.2</t>
  </si>
  <si>
    <t>за счет поступлений от оказания услуг (выполнения работ) на платной основе и от иной приносящей доход деятельности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</si>
  <si>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</si>
  <si>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</si>
  <si>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</si>
  <si>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</si>
  <si>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</si>
  <si>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</si>
  <si>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</si>
  <si>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Раздел 2. Сведения по выплатам на закупки товаров, работ, услуг </t>
  </si>
  <si>
    <t>292</t>
  </si>
  <si>
    <t>293</t>
  </si>
  <si>
    <t>295</t>
  </si>
  <si>
    <t>297</t>
  </si>
  <si>
    <t xml:space="preserve">Налоги, пошлины и сборы
Налоги, пошлины и сборы
</t>
  </si>
  <si>
    <t xml:space="preserve">Штрафы за нарушение законодательства о налогах и сборах, законодательства о страховых взносах
</t>
  </si>
  <si>
    <t xml:space="preserve">Штрафы за нарушение законодательства о закупках и нарушение условий контрактов (договоров)
</t>
  </si>
  <si>
    <t>Другие экономические санкции</t>
  </si>
  <si>
    <t>400</t>
  </si>
  <si>
    <t>Иные выплаты текущего характера организациям</t>
  </si>
  <si>
    <t>26431</t>
  </si>
  <si>
    <t>26432</t>
  </si>
  <si>
    <t>ФОТ персонала, не подпадающего под действие Указов Президента Российской Федерации</t>
  </si>
  <si>
    <t>ФОТ внешних совместителей, категорий  персонала подпадающего под действие Указов Президента Российской Федерации</t>
  </si>
  <si>
    <t>2021 год</t>
  </si>
  <si>
    <t>2022 год</t>
  </si>
  <si>
    <t>ФОТ внешних совместителей, из категорий  персонала подпадающего под действие Указов Президента Российской Федерации</t>
  </si>
  <si>
    <t>ФОТ персонала,  подпадающего под действие Указов Президента Российской Федерации</t>
  </si>
  <si>
    <t>Директор ГАУСО АО "Свободненский</t>
  </si>
  <si>
    <t>специальный (коррекционный) детский дом"</t>
  </si>
  <si>
    <t>Е.В.Смердова</t>
  </si>
  <si>
    <t>декабря</t>
  </si>
  <si>
    <r>
      <t>на 20</t>
    </r>
    <r>
      <rPr>
        <b/>
        <u val="single"/>
        <sz val="16"/>
        <rFont val="Times New Roman"/>
        <family val="1"/>
      </rPr>
      <t>20</t>
    </r>
    <r>
      <rPr>
        <b/>
        <sz val="16"/>
        <rFont val="Times New Roman"/>
        <family val="1"/>
      </rPr>
      <t xml:space="preserve"> год и плановый период 20</t>
    </r>
    <r>
      <rPr>
        <b/>
        <u val="single"/>
        <sz val="16"/>
        <rFont val="Times New Roman"/>
        <family val="1"/>
      </rPr>
      <t>21</t>
    </r>
    <r>
      <rPr>
        <b/>
        <sz val="16"/>
        <rFont val="Times New Roman"/>
        <family val="1"/>
      </rPr>
      <t xml:space="preserve"> - 20</t>
    </r>
    <r>
      <rPr>
        <b/>
        <u val="single"/>
        <sz val="16"/>
        <rFont val="Times New Roman"/>
        <family val="1"/>
      </rPr>
      <t>22</t>
    </r>
    <r>
      <rPr>
        <b/>
        <sz val="16"/>
        <rFont val="Times New Roman"/>
        <family val="1"/>
      </rPr>
      <t xml:space="preserve"> годов</t>
    </r>
  </si>
  <si>
    <t>ГАУСО АО "Свободненский специальный (коррекционный) детский дом"</t>
  </si>
  <si>
    <t>Министерство социальной защиты населения Амурской области</t>
  </si>
  <si>
    <t>01</t>
  </si>
  <si>
    <t>января</t>
  </si>
  <si>
    <t>20</t>
  </si>
  <si>
    <t>21</t>
  </si>
  <si>
    <t>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</si>
</sst>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?"/>
    <numFmt numFmtId="195" formatCode="#,##0.00;[Red]\-#,##0.00"/>
    <numFmt numFmtId="196" formatCode="0.00;[Red]\-0.00"/>
    <numFmt numFmtId="197" formatCode="#,##0.00_ ;[Red]\-#,##0.00\ "/>
    <numFmt numFmtId="198" formatCode="_-* #,##0.00\ [$₽-419]_-;\-* #,##0.00\ [$₽-419]_-;_-* &quot;-&quot;??\ [$₽-419]_-;_-@_-"/>
    <numFmt numFmtId="199" formatCode="[$-FC19]d\ mmmm\ yyyy\ &quot;г.&quot;"/>
    <numFmt numFmtId="200" formatCode="000000"/>
    <numFmt numFmtId="201" formatCode="#,##0.00_ ;\-#,##0.00\ "/>
  </numFmts>
  <fonts count="5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3.5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53" applyNumberFormat="1" applyFont="1" applyBorder="1" applyAlignment="1">
      <alignment horizontal="left"/>
      <protection/>
    </xf>
    <xf numFmtId="0" fontId="14" fillId="0" borderId="0" xfId="53" applyNumberFormat="1" applyFont="1" applyBorder="1" applyAlignment="1">
      <alignment horizontal="left"/>
      <protection/>
    </xf>
    <xf numFmtId="0" fontId="12" fillId="0" borderId="11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vertical="center"/>
      <protection/>
    </xf>
    <xf numFmtId="0" fontId="16" fillId="0" borderId="0" xfId="53" applyNumberFormat="1" applyFont="1" applyBorder="1" applyAlignment="1">
      <alignment horizontal="left"/>
      <protection/>
    </xf>
    <xf numFmtId="0" fontId="16" fillId="0" borderId="0" xfId="53" applyNumberFormat="1" applyFont="1" applyBorder="1" applyAlignment="1">
      <alignment horizontal="center" vertical="top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right"/>
      <protection/>
    </xf>
    <xf numFmtId="4" fontId="12" fillId="0" borderId="11" xfId="53" applyNumberFormat="1" applyFont="1" applyBorder="1" applyAlignment="1">
      <alignment horizontal="center" vertical="center"/>
      <protection/>
    </xf>
    <xf numFmtId="4" fontId="12" fillId="0" borderId="0" xfId="53" applyNumberFormat="1" applyFont="1" applyBorder="1" applyAlignment="1">
      <alignment vertical="center"/>
      <protection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1" xfId="53" applyNumberFormat="1" applyFont="1" applyBorder="1" applyAlignment="1">
      <alignment horizontal="center" vertical="center" wrapText="1"/>
      <protection/>
    </xf>
    <xf numFmtId="0" fontId="12" fillId="0" borderId="11" xfId="53" applyNumberFormat="1" applyFont="1" applyBorder="1" applyAlignment="1">
      <alignment horizontal="left" wrapText="1" indent="3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4" fontId="12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 wrapText="1" indent="5"/>
      <protection/>
    </xf>
    <xf numFmtId="0" fontId="12" fillId="0" borderId="11" xfId="53" applyNumberFormat="1" applyFont="1" applyBorder="1" applyAlignment="1">
      <alignment horizontal="left" indent="5"/>
      <protection/>
    </xf>
    <xf numFmtId="49" fontId="14" fillId="0" borderId="11" xfId="53" applyNumberFormat="1" applyFont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center"/>
      <protection/>
    </xf>
    <xf numFmtId="0" fontId="12" fillId="0" borderId="0" xfId="53" applyNumberFormat="1" applyFont="1" applyBorder="1" applyAlignment="1">
      <alignment horizontal="left" wrapText="1" indent="2"/>
      <protection/>
    </xf>
    <xf numFmtId="0" fontId="12" fillId="0" borderId="0" xfId="53" applyNumberFormat="1" applyFont="1" applyBorder="1" applyAlignment="1">
      <alignment horizontal="left" indent="2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11" xfId="53" applyNumberFormat="1" applyFont="1" applyBorder="1" applyAlignment="1">
      <alignment horizontal="left" wrapText="1" indent="2"/>
      <protection/>
    </xf>
    <xf numFmtId="0" fontId="12" fillId="0" borderId="11" xfId="53" applyNumberFormat="1" applyFont="1" applyBorder="1" applyAlignment="1">
      <alignment horizontal="left" indent="2"/>
      <protection/>
    </xf>
    <xf numFmtId="0" fontId="14" fillId="0" borderId="11" xfId="53" applyNumberFormat="1" applyFont="1" applyBorder="1" applyAlignment="1">
      <alignment horizontal="left"/>
      <protection/>
    </xf>
    <xf numFmtId="0" fontId="12" fillId="0" borderId="11" xfId="53" applyNumberFormat="1" applyFont="1" applyBorder="1" applyAlignment="1">
      <alignment horizontal="left" indent="7"/>
      <protection/>
    </xf>
    <xf numFmtId="0" fontId="12" fillId="0" borderId="11" xfId="53" applyNumberFormat="1" applyFont="1" applyBorder="1" applyAlignment="1">
      <alignment horizontal="left" indent="3"/>
      <protection/>
    </xf>
    <xf numFmtId="0" fontId="15" fillId="0" borderId="11" xfId="53" applyNumberFormat="1" applyFont="1" applyBorder="1" applyAlignment="1">
      <alignment horizontal="left" wrapText="1" indent="1"/>
      <protection/>
    </xf>
    <xf numFmtId="0" fontId="15" fillId="0" borderId="11" xfId="53" applyNumberFormat="1" applyFont="1" applyBorder="1" applyAlignment="1">
      <alignment horizontal="left" indent="1"/>
      <protection/>
    </xf>
    <xf numFmtId="49" fontId="12" fillId="0" borderId="11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Border="1" applyAlignment="1">
      <alignment horizontal="left" vertical="center" wrapText="1" indent="5"/>
      <protection/>
    </xf>
    <xf numFmtId="0" fontId="12" fillId="0" borderId="15" xfId="53" applyNumberFormat="1" applyFont="1" applyBorder="1" applyAlignment="1">
      <alignment horizontal="left" vertical="center" indent="5"/>
      <protection/>
    </xf>
    <xf numFmtId="0" fontId="12" fillId="0" borderId="16" xfId="53" applyNumberFormat="1" applyFont="1" applyBorder="1" applyAlignment="1">
      <alignment horizontal="left" vertical="center" indent="5"/>
      <protection/>
    </xf>
    <xf numFmtId="0" fontId="15" fillId="0" borderId="11" xfId="53" applyNumberFormat="1" applyFont="1" applyBorder="1" applyAlignment="1">
      <alignment horizontal="left" wrapText="1" indent="2"/>
      <protection/>
    </xf>
    <xf numFmtId="0" fontId="15" fillId="0" borderId="11" xfId="53" applyNumberFormat="1" applyFont="1" applyBorder="1" applyAlignment="1">
      <alignment horizontal="left" indent="2"/>
      <protection/>
    </xf>
    <xf numFmtId="4" fontId="12" fillId="0" borderId="14" xfId="53" applyNumberFormat="1" applyFont="1" applyBorder="1" applyAlignment="1">
      <alignment horizontal="center" vertical="center"/>
      <protection/>
    </xf>
    <xf numFmtId="4" fontId="12" fillId="0" borderId="15" xfId="53" applyNumberFormat="1" applyFont="1" applyBorder="1" applyAlignment="1">
      <alignment horizontal="center" vertical="center"/>
      <protection/>
    </xf>
    <xf numFmtId="4" fontId="12" fillId="0" borderId="16" xfId="53" applyNumberFormat="1" applyFont="1" applyBorder="1" applyAlignment="1">
      <alignment horizontal="center" vertical="center"/>
      <protection/>
    </xf>
    <xf numFmtId="0" fontId="12" fillId="0" borderId="11" xfId="53" applyNumberFormat="1" applyFont="1" applyBorder="1" applyAlignment="1">
      <alignment horizontal="left" wrapText="1" indent="1"/>
      <protection/>
    </xf>
    <xf numFmtId="0" fontId="12" fillId="0" borderId="11" xfId="53" applyNumberFormat="1" applyFont="1" applyBorder="1" applyAlignment="1">
      <alignment horizontal="left" indent="1"/>
      <protection/>
    </xf>
    <xf numFmtId="0" fontId="12" fillId="0" borderId="11" xfId="53" applyNumberFormat="1" applyFont="1" applyBorder="1" applyAlignment="1">
      <alignment horizontal="left"/>
      <protection/>
    </xf>
    <xf numFmtId="49" fontId="12" fillId="0" borderId="11" xfId="53" applyNumberFormat="1" applyFont="1" applyBorder="1" applyAlignment="1">
      <alignment horizontal="center" vertical="top"/>
      <protection/>
    </xf>
    <xf numFmtId="0" fontId="14" fillId="0" borderId="0" xfId="53" applyNumberFormat="1" applyFont="1" applyBorder="1" applyAlignment="1">
      <alignment horizontal="center"/>
      <protection/>
    </xf>
    <xf numFmtId="49" fontId="12" fillId="0" borderId="14" xfId="53" applyNumberFormat="1" applyFont="1" applyBorder="1" applyAlignment="1">
      <alignment horizontal="center" vertical="center"/>
      <protection/>
    </xf>
    <xf numFmtId="49" fontId="12" fillId="0" borderId="15" xfId="53" applyNumberFormat="1" applyFont="1" applyBorder="1" applyAlignment="1">
      <alignment horizontal="center" vertical="center"/>
      <protection/>
    </xf>
    <xf numFmtId="49" fontId="12" fillId="0" borderId="16" xfId="53" applyNumberFormat="1" applyFont="1" applyBorder="1" applyAlignment="1">
      <alignment horizontal="center" vertical="center"/>
      <protection/>
    </xf>
    <xf numFmtId="0" fontId="12" fillId="0" borderId="17" xfId="53" applyNumberFormat="1" applyFont="1" applyBorder="1" applyAlignment="1">
      <alignment horizontal="center" vertical="center" wrapText="1"/>
      <protection/>
    </xf>
    <xf numFmtId="0" fontId="12" fillId="0" borderId="18" xfId="53" applyNumberFormat="1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9" xfId="53" applyNumberFormat="1" applyFont="1" applyBorder="1" applyAlignment="1">
      <alignment horizontal="center" vertical="center" wrapText="1"/>
      <protection/>
    </xf>
    <xf numFmtId="0" fontId="12" fillId="0" borderId="20" xfId="53" applyNumberFormat="1" applyFont="1" applyBorder="1" applyAlignment="1">
      <alignment horizontal="center" vertical="center" wrapText="1"/>
      <protection/>
    </xf>
    <xf numFmtId="0" fontId="12" fillId="0" borderId="21" xfId="53" applyNumberFormat="1" applyFont="1" applyBorder="1" applyAlignment="1">
      <alignment horizontal="center" vertical="center" wrapText="1"/>
      <protection/>
    </xf>
    <xf numFmtId="0" fontId="12" fillId="0" borderId="17" xfId="53" applyNumberFormat="1" applyFont="1" applyBorder="1" applyAlignment="1">
      <alignment horizontal="center" vertical="center"/>
      <protection/>
    </xf>
    <xf numFmtId="0" fontId="12" fillId="0" borderId="18" xfId="53" applyNumberFormat="1" applyFont="1" applyBorder="1" applyAlignment="1">
      <alignment horizontal="center" vertical="center"/>
      <protection/>
    </xf>
    <xf numFmtId="0" fontId="12" fillId="0" borderId="0" xfId="53" applyNumberFormat="1" applyFont="1" applyBorder="1" applyAlignment="1">
      <alignment horizontal="center" vertical="center"/>
      <protection/>
    </xf>
    <xf numFmtId="0" fontId="12" fillId="0" borderId="19" xfId="53" applyNumberFormat="1" applyFont="1" applyBorder="1" applyAlignment="1">
      <alignment horizontal="center" vertical="center"/>
      <protection/>
    </xf>
    <xf numFmtId="0" fontId="12" fillId="0" borderId="20" xfId="53" applyNumberFormat="1" applyFont="1" applyBorder="1" applyAlignment="1">
      <alignment horizontal="center" vertical="center"/>
      <protection/>
    </xf>
    <xf numFmtId="0" fontId="12" fillId="0" borderId="21" xfId="53" applyNumberFormat="1" applyFont="1" applyBorder="1" applyAlignment="1">
      <alignment horizontal="center" vertical="center"/>
      <protection/>
    </xf>
    <xf numFmtId="0" fontId="12" fillId="0" borderId="22" xfId="53" applyNumberFormat="1" applyFont="1" applyBorder="1" applyAlignment="1">
      <alignment horizontal="center" vertical="center" wrapText="1"/>
      <protection/>
    </xf>
    <xf numFmtId="0" fontId="12" fillId="0" borderId="23" xfId="53" applyNumberFormat="1" applyFont="1" applyBorder="1" applyAlignment="1">
      <alignment horizontal="center" vertical="center" wrapText="1"/>
      <protection/>
    </xf>
    <xf numFmtId="0" fontId="12" fillId="0" borderId="24" xfId="53" applyNumberFormat="1" applyFont="1" applyBorder="1" applyAlignment="1">
      <alignment horizontal="center" vertical="center" wrapText="1"/>
      <protection/>
    </xf>
    <xf numFmtId="0" fontId="12" fillId="0" borderId="14" xfId="53" applyNumberFormat="1" applyFont="1" applyBorder="1" applyAlignment="1">
      <alignment horizontal="center" vertical="center"/>
      <protection/>
    </xf>
    <xf numFmtId="0" fontId="12" fillId="0" borderId="15" xfId="53" applyNumberFormat="1" applyFont="1" applyBorder="1" applyAlignment="1">
      <alignment horizontal="center" vertical="center"/>
      <protection/>
    </xf>
    <xf numFmtId="0" fontId="12" fillId="0" borderId="22" xfId="53" applyNumberFormat="1" applyFont="1" applyBorder="1" applyAlignment="1">
      <alignment horizontal="right"/>
      <protection/>
    </xf>
    <xf numFmtId="0" fontId="12" fillId="0" borderId="17" xfId="53" applyNumberFormat="1" applyFont="1" applyBorder="1" applyAlignment="1">
      <alignment horizontal="right"/>
      <protection/>
    </xf>
    <xf numFmtId="49" fontId="12" fillId="0" borderId="15" xfId="53" applyNumberFormat="1" applyFont="1" applyBorder="1" applyAlignment="1">
      <alignment horizontal="left"/>
      <protection/>
    </xf>
    <xf numFmtId="0" fontId="12" fillId="0" borderId="17" xfId="53" applyNumberFormat="1" applyFont="1" applyBorder="1" applyAlignment="1">
      <alignment horizontal="left"/>
      <protection/>
    </xf>
    <xf numFmtId="0" fontId="12" fillId="0" borderId="18" xfId="53" applyNumberFormat="1" applyFont="1" applyBorder="1" applyAlignment="1">
      <alignment horizontal="left"/>
      <protection/>
    </xf>
    <xf numFmtId="49" fontId="12" fillId="0" borderId="22" xfId="53" applyNumberFormat="1" applyFont="1" applyBorder="1" applyAlignment="1">
      <alignment horizontal="center" vertical="top"/>
      <protection/>
    </xf>
    <xf numFmtId="49" fontId="12" fillId="0" borderId="17" xfId="53" applyNumberFormat="1" applyFont="1" applyBorder="1" applyAlignment="1">
      <alignment horizontal="center" vertical="top"/>
      <protection/>
    </xf>
    <xf numFmtId="49" fontId="12" fillId="0" borderId="18" xfId="53" applyNumberFormat="1" applyFont="1" applyBorder="1" applyAlignment="1">
      <alignment horizontal="center" vertical="top"/>
      <protection/>
    </xf>
    <xf numFmtId="0" fontId="12" fillId="0" borderId="25" xfId="53" applyNumberFormat="1" applyFont="1" applyBorder="1" applyAlignment="1">
      <alignment horizontal="center"/>
      <protection/>
    </xf>
    <xf numFmtId="0" fontId="12" fillId="0" borderId="26" xfId="53" applyNumberFormat="1" applyFont="1" applyBorder="1" applyAlignment="1">
      <alignment horizontal="center"/>
      <protection/>
    </xf>
    <xf numFmtId="0" fontId="12" fillId="0" borderId="27" xfId="53" applyNumberFormat="1" applyFont="1" applyBorder="1" applyAlignment="1">
      <alignment horizontal="center"/>
      <protection/>
    </xf>
    <xf numFmtId="0" fontId="12" fillId="0" borderId="24" xfId="53" applyNumberFormat="1" applyFont="1" applyBorder="1" applyAlignment="1">
      <alignment horizontal="center" vertical="top" wrapText="1"/>
      <protection/>
    </xf>
    <xf numFmtId="0" fontId="12" fillId="0" borderId="20" xfId="53" applyNumberFormat="1" applyFont="1" applyBorder="1" applyAlignment="1">
      <alignment horizontal="center" vertical="top" wrapText="1"/>
      <protection/>
    </xf>
    <xf numFmtId="0" fontId="12" fillId="0" borderId="21" xfId="53" applyNumberFormat="1" applyFont="1" applyBorder="1" applyAlignment="1">
      <alignment horizontal="center" vertical="top" wrapText="1"/>
      <protection/>
    </xf>
    <xf numFmtId="49" fontId="12" fillId="0" borderId="15" xfId="53" applyNumberFormat="1" applyFont="1" applyBorder="1" applyAlignment="1">
      <alignment horizontal="center" vertical="top"/>
      <protection/>
    </xf>
    <xf numFmtId="49" fontId="12" fillId="0" borderId="16" xfId="53" applyNumberFormat="1" applyFont="1" applyBorder="1" applyAlignment="1">
      <alignment horizontal="center" vertical="top"/>
      <protection/>
    </xf>
    <xf numFmtId="49" fontId="12" fillId="0" borderId="28" xfId="53" applyNumberFormat="1" applyFont="1" applyBorder="1" applyAlignment="1">
      <alignment horizontal="center"/>
      <protection/>
    </xf>
    <xf numFmtId="49" fontId="12" fillId="0" borderId="15" xfId="53" applyNumberFormat="1" applyFont="1" applyBorder="1" applyAlignment="1">
      <alignment horizontal="center"/>
      <protection/>
    </xf>
    <xf numFmtId="49" fontId="12" fillId="0" borderId="16" xfId="53" applyNumberFormat="1" applyFont="1" applyBorder="1" applyAlignment="1">
      <alignment horizontal="center"/>
      <protection/>
    </xf>
    <xf numFmtId="49" fontId="12" fillId="0" borderId="14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center"/>
      <protection/>
    </xf>
    <xf numFmtId="0" fontId="12" fillId="0" borderId="15" xfId="53" applyNumberFormat="1" applyFont="1" applyBorder="1" applyAlignment="1">
      <alignment horizontal="center"/>
      <protection/>
    </xf>
    <xf numFmtId="0" fontId="12" fillId="0" borderId="16" xfId="53" applyNumberFormat="1" applyFont="1" applyBorder="1" applyAlignment="1">
      <alignment horizontal="center"/>
      <protection/>
    </xf>
    <xf numFmtId="49" fontId="14" fillId="0" borderId="15" xfId="53" applyNumberFormat="1" applyFont="1" applyBorder="1" applyAlignment="1">
      <alignment horizontal="center"/>
      <protection/>
    </xf>
    <xf numFmtId="49" fontId="14" fillId="0" borderId="16" xfId="53" applyNumberFormat="1" applyFont="1" applyBorder="1" applyAlignment="1">
      <alignment horizontal="center"/>
      <protection/>
    </xf>
    <xf numFmtId="0" fontId="14" fillId="0" borderId="14" xfId="53" applyNumberFormat="1" applyFont="1" applyBorder="1" applyAlignment="1">
      <alignment horizontal="left"/>
      <protection/>
    </xf>
    <xf numFmtId="0" fontId="14" fillId="0" borderId="15" xfId="53" applyNumberFormat="1" applyFont="1" applyBorder="1" applyAlignment="1">
      <alignment horizontal="left"/>
      <protection/>
    </xf>
    <xf numFmtId="49" fontId="14" fillId="0" borderId="29" xfId="53" applyNumberFormat="1" applyFont="1" applyBorder="1" applyAlignment="1">
      <alignment horizontal="center"/>
      <protection/>
    </xf>
    <xf numFmtId="49" fontId="14" fillId="0" borderId="26" xfId="53" applyNumberFormat="1" applyFont="1" applyBorder="1" applyAlignment="1">
      <alignment horizontal="center"/>
      <protection/>
    </xf>
    <xf numFmtId="49" fontId="14" fillId="0" borderId="27" xfId="53" applyNumberFormat="1" applyFont="1" applyBorder="1" applyAlignment="1">
      <alignment horizontal="center"/>
      <protection/>
    </xf>
    <xf numFmtId="49" fontId="12" fillId="0" borderId="25" xfId="53" applyNumberFormat="1" applyFont="1" applyBorder="1" applyAlignment="1">
      <alignment horizontal="center"/>
      <protection/>
    </xf>
    <xf numFmtId="49" fontId="12" fillId="0" borderId="26" xfId="53" applyNumberFormat="1" applyFont="1" applyBorder="1" applyAlignment="1">
      <alignment horizontal="center"/>
      <protection/>
    </xf>
    <xf numFmtId="49" fontId="12" fillId="0" borderId="27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left" wrapText="1" indent="1"/>
      <protection/>
    </xf>
    <xf numFmtId="0" fontId="12" fillId="0" borderId="15" xfId="53" applyNumberFormat="1" applyFont="1" applyBorder="1" applyAlignment="1">
      <alignment horizontal="left" indent="1"/>
      <protection/>
    </xf>
    <xf numFmtId="0" fontId="12" fillId="0" borderId="14" xfId="53" applyNumberFormat="1" applyFont="1" applyBorder="1" applyAlignment="1">
      <alignment horizontal="left" wrapText="1" indent="3"/>
      <protection/>
    </xf>
    <xf numFmtId="0" fontId="12" fillId="0" borderId="15" xfId="53" applyNumberFormat="1" applyFont="1" applyBorder="1" applyAlignment="1">
      <alignment horizontal="left" indent="3"/>
      <protection/>
    </xf>
    <xf numFmtId="0" fontId="12" fillId="0" borderId="14" xfId="53" applyNumberFormat="1" applyFont="1" applyBorder="1" applyAlignment="1">
      <alignment horizontal="left" wrapText="1" indent="2"/>
      <protection/>
    </xf>
    <xf numFmtId="0" fontId="12" fillId="0" borderId="15" xfId="53" applyNumberFormat="1" applyFont="1" applyBorder="1" applyAlignment="1">
      <alignment horizontal="left" indent="2"/>
      <protection/>
    </xf>
    <xf numFmtId="49" fontId="12" fillId="0" borderId="30" xfId="53" applyNumberFormat="1" applyFont="1" applyBorder="1" applyAlignment="1">
      <alignment horizontal="center"/>
      <protection/>
    </xf>
    <xf numFmtId="49" fontId="12" fillId="0" borderId="31" xfId="53" applyNumberFormat="1" applyFont="1" applyBorder="1" applyAlignment="1">
      <alignment horizontal="center"/>
      <protection/>
    </xf>
    <xf numFmtId="49" fontId="12" fillId="0" borderId="32" xfId="53" applyNumberFormat="1" applyFont="1" applyBorder="1" applyAlignment="1">
      <alignment horizontal="center"/>
      <protection/>
    </xf>
    <xf numFmtId="49" fontId="12" fillId="0" borderId="33" xfId="53" applyNumberFormat="1" applyFont="1" applyBorder="1" applyAlignment="1">
      <alignment horizontal="center"/>
      <protection/>
    </xf>
    <xf numFmtId="0" fontId="12" fillId="0" borderId="33" xfId="53" applyNumberFormat="1" applyFont="1" applyBorder="1" applyAlignment="1">
      <alignment horizontal="center"/>
      <protection/>
    </xf>
    <xf numFmtId="0" fontId="12" fillId="0" borderId="31" xfId="53" applyNumberFormat="1" applyFont="1" applyBorder="1" applyAlignment="1">
      <alignment horizontal="center"/>
      <protection/>
    </xf>
    <xf numFmtId="0" fontId="12" fillId="0" borderId="32" xfId="53" applyNumberFormat="1" applyFont="1" applyBorder="1" applyAlignment="1">
      <alignment horizontal="center"/>
      <protection/>
    </xf>
    <xf numFmtId="49" fontId="12" fillId="0" borderId="29" xfId="53" applyNumberFormat="1" applyFont="1" applyBorder="1" applyAlignment="1">
      <alignment horizontal="center"/>
      <protection/>
    </xf>
    <xf numFmtId="0" fontId="12" fillId="0" borderId="14" xfId="53" applyNumberFormat="1" applyFont="1" applyBorder="1" applyAlignment="1">
      <alignment horizontal="left" wrapText="1"/>
      <protection/>
    </xf>
    <xf numFmtId="0" fontId="12" fillId="0" borderId="15" xfId="53" applyNumberFormat="1" applyFont="1" applyBorder="1" applyAlignment="1">
      <alignment horizontal="left"/>
      <protection/>
    </xf>
    <xf numFmtId="49" fontId="12" fillId="0" borderId="17" xfId="53" applyNumberFormat="1" applyFont="1" applyBorder="1" applyAlignment="1">
      <alignment horizontal="center"/>
      <protection/>
    </xf>
    <xf numFmtId="49" fontId="12" fillId="0" borderId="18" xfId="53" applyNumberFormat="1" applyFont="1" applyBorder="1" applyAlignment="1">
      <alignment horizontal="center"/>
      <protection/>
    </xf>
    <xf numFmtId="49" fontId="12" fillId="0" borderId="20" xfId="53" applyNumberFormat="1" applyFont="1" applyBorder="1" applyAlignment="1">
      <alignment horizontal="center"/>
      <protection/>
    </xf>
    <xf numFmtId="49" fontId="12" fillId="0" borderId="21" xfId="53" applyNumberFormat="1" applyFont="1" applyBorder="1" applyAlignment="1">
      <alignment horizontal="center"/>
      <protection/>
    </xf>
    <xf numFmtId="0" fontId="12" fillId="0" borderId="22" xfId="53" applyNumberFormat="1" applyFont="1" applyBorder="1" applyAlignment="1">
      <alignment horizontal="left" wrapText="1" indent="4"/>
      <protection/>
    </xf>
    <xf numFmtId="0" fontId="12" fillId="0" borderId="17" xfId="53" applyNumberFormat="1" applyFont="1" applyBorder="1" applyAlignment="1">
      <alignment horizontal="left" indent="4"/>
      <protection/>
    </xf>
    <xf numFmtId="0" fontId="12" fillId="0" borderId="34" xfId="53" applyNumberFormat="1" applyFont="1" applyBorder="1" applyAlignment="1">
      <alignment horizontal="left" indent="4"/>
      <protection/>
    </xf>
    <xf numFmtId="49" fontId="12" fillId="0" borderId="35" xfId="53" applyNumberFormat="1" applyFont="1" applyBorder="1" applyAlignment="1">
      <alignment horizontal="center"/>
      <protection/>
    </xf>
    <xf numFmtId="49" fontId="12" fillId="0" borderId="36" xfId="53" applyNumberFormat="1" applyFont="1" applyBorder="1" applyAlignment="1">
      <alignment horizontal="center"/>
      <protection/>
    </xf>
    <xf numFmtId="49" fontId="12" fillId="0" borderId="22" xfId="53" applyNumberFormat="1" applyFont="1" applyBorder="1" applyAlignment="1">
      <alignment horizontal="center"/>
      <protection/>
    </xf>
    <xf numFmtId="49" fontId="12" fillId="0" borderId="24" xfId="53" applyNumberFormat="1" applyFont="1" applyBorder="1" applyAlignment="1">
      <alignment horizontal="center"/>
      <protection/>
    </xf>
    <xf numFmtId="0" fontId="12" fillId="0" borderId="22" xfId="53" applyNumberFormat="1" applyFont="1" applyBorder="1" applyAlignment="1">
      <alignment horizontal="center"/>
      <protection/>
    </xf>
    <xf numFmtId="0" fontId="12" fillId="0" borderId="17" xfId="53" applyNumberFormat="1" applyFont="1" applyBorder="1" applyAlignment="1">
      <alignment horizontal="center"/>
      <protection/>
    </xf>
    <xf numFmtId="0" fontId="12" fillId="0" borderId="18" xfId="53" applyNumberFormat="1" applyFont="1" applyBorder="1" applyAlignment="1">
      <alignment horizontal="center"/>
      <protection/>
    </xf>
    <xf numFmtId="0" fontId="12" fillId="0" borderId="24" xfId="53" applyNumberFormat="1" applyFont="1" applyBorder="1" applyAlignment="1">
      <alignment horizontal="center"/>
      <protection/>
    </xf>
    <xf numFmtId="0" fontId="12" fillId="0" borderId="20" xfId="53" applyNumberFormat="1" applyFont="1" applyBorder="1" applyAlignment="1">
      <alignment horizontal="center"/>
      <protection/>
    </xf>
    <xf numFmtId="0" fontId="12" fillId="0" borderId="21" xfId="53" applyNumberFormat="1" applyFont="1" applyBorder="1" applyAlignment="1">
      <alignment horizontal="center"/>
      <protection/>
    </xf>
    <xf numFmtId="0" fontId="12" fillId="0" borderId="37" xfId="53" applyNumberFormat="1" applyFont="1" applyBorder="1" applyAlignment="1">
      <alignment horizontal="center"/>
      <protection/>
    </xf>
    <xf numFmtId="0" fontId="12" fillId="0" borderId="10" xfId="53" applyNumberFormat="1" applyFont="1" applyBorder="1" applyAlignment="1">
      <alignment horizontal="center"/>
      <protection/>
    </xf>
    <xf numFmtId="0" fontId="12" fillId="0" borderId="38" xfId="53" applyNumberFormat="1" applyFont="1" applyBorder="1" applyAlignment="1">
      <alignment horizontal="center"/>
      <protection/>
    </xf>
    <xf numFmtId="0" fontId="12" fillId="0" borderId="24" xfId="53" applyNumberFormat="1" applyFont="1" applyBorder="1" applyAlignment="1">
      <alignment horizontal="left" wrapText="1" indent="4"/>
      <protection/>
    </xf>
    <xf numFmtId="0" fontId="12" fillId="0" borderId="20" xfId="53" applyNumberFormat="1" applyFont="1" applyBorder="1" applyAlignment="1">
      <alignment horizontal="left" indent="4"/>
      <protection/>
    </xf>
    <xf numFmtId="49" fontId="12" fillId="0" borderId="39" xfId="53" applyNumberFormat="1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49" fontId="12" fillId="0" borderId="38" xfId="53" applyNumberFormat="1" applyFont="1" applyBorder="1" applyAlignment="1">
      <alignment horizontal="center"/>
      <protection/>
    </xf>
    <xf numFmtId="49" fontId="12" fillId="0" borderId="37" xfId="53" applyNumberFormat="1" applyFont="1" applyBorder="1" applyAlignment="1">
      <alignment horizontal="center"/>
      <protection/>
    </xf>
    <xf numFmtId="0" fontId="16" fillId="0" borderId="17" xfId="53" applyNumberFormat="1" applyFont="1" applyBorder="1" applyAlignment="1">
      <alignment horizontal="center" vertical="top"/>
      <protection/>
    </xf>
    <xf numFmtId="0" fontId="12" fillId="0" borderId="0" xfId="53" applyNumberFormat="1" applyFont="1" applyBorder="1" applyAlignment="1">
      <alignment horizontal="right"/>
      <protection/>
    </xf>
    <xf numFmtId="0" fontId="12" fillId="0" borderId="0" xfId="53" applyNumberFormat="1" applyFont="1" applyBorder="1" applyAlignment="1">
      <alignment horizontal="left"/>
      <protection/>
    </xf>
    <xf numFmtId="49" fontId="12" fillId="0" borderId="20" xfId="53" applyNumberFormat="1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5.00390625" style="0" customWidth="1"/>
    <col min="4" max="4" width="3.421875" style="0" customWidth="1"/>
    <col min="5" max="5" width="6.8515625" style="0" customWidth="1"/>
    <col min="6" max="6" width="3.28125" style="0" customWidth="1"/>
    <col min="7" max="7" width="8.140625" style="0" customWidth="1"/>
    <col min="8" max="8" width="3.421875" style="0" customWidth="1"/>
    <col min="9" max="9" width="14.140625" style="0" customWidth="1"/>
    <col min="10" max="10" width="5.28125" style="0" customWidth="1"/>
    <col min="11" max="11" width="5.8515625" style="0" customWidth="1"/>
    <col min="12" max="12" width="4.8515625" style="0" customWidth="1"/>
    <col min="13" max="13" width="3.7109375" style="0" customWidth="1"/>
    <col min="14" max="14" width="8.8515625" style="0" customWidth="1"/>
    <col min="15" max="15" width="3.8515625" style="0" customWidth="1"/>
    <col min="16" max="16" width="11.421875" style="0" customWidth="1"/>
    <col min="17" max="17" width="9.57421875" style="0" bestFit="1" customWidth="1"/>
  </cols>
  <sheetData>
    <row r="1" spans="1:17" ht="48.75" customHeight="1">
      <c r="A1" s="6"/>
      <c r="B1" s="6"/>
      <c r="C1" s="6"/>
      <c r="D1" s="6"/>
      <c r="E1" s="6"/>
      <c r="F1" s="6"/>
      <c r="G1" s="10"/>
      <c r="H1" s="14"/>
      <c r="I1" s="10"/>
      <c r="J1" s="48" t="s">
        <v>0</v>
      </c>
      <c r="K1" s="48"/>
      <c r="L1" s="48"/>
      <c r="M1" s="48"/>
      <c r="N1" s="48"/>
      <c r="O1" s="48"/>
      <c r="P1" s="48"/>
      <c r="Q1" s="48"/>
    </row>
    <row r="2" spans="1:17" ht="15" customHeight="1">
      <c r="A2" s="6"/>
      <c r="B2" s="6"/>
      <c r="C2" s="6"/>
      <c r="D2" s="6"/>
      <c r="E2" s="6"/>
      <c r="F2" s="6"/>
      <c r="G2" s="10"/>
      <c r="H2" s="11"/>
      <c r="I2" s="11"/>
      <c r="J2" s="11"/>
      <c r="K2" s="11"/>
      <c r="L2" s="11"/>
      <c r="M2" s="11"/>
      <c r="N2" s="11"/>
      <c r="O2" s="11"/>
      <c r="P2" s="16"/>
      <c r="Q2" s="16"/>
    </row>
    <row r="3" spans="1:17" ht="15" customHeight="1" thickBot="1">
      <c r="A3" s="6"/>
      <c r="B3" s="6"/>
      <c r="C3" s="6"/>
      <c r="D3" s="6"/>
      <c r="E3" s="6"/>
      <c r="F3" s="6"/>
      <c r="G3" s="10"/>
      <c r="H3" s="11"/>
      <c r="I3" s="11"/>
      <c r="J3" s="47" t="s">
        <v>279</v>
      </c>
      <c r="K3" s="47"/>
      <c r="L3" s="47"/>
      <c r="M3" s="47"/>
      <c r="N3" s="47"/>
      <c r="O3" s="47"/>
      <c r="P3" s="47"/>
      <c r="Q3" s="47"/>
    </row>
    <row r="4" spans="1:17" ht="15" customHeight="1" thickBot="1">
      <c r="A4" s="6"/>
      <c r="B4" s="6"/>
      <c r="C4" s="6"/>
      <c r="D4" s="6"/>
      <c r="E4" s="6"/>
      <c r="F4" s="6"/>
      <c r="G4" s="10"/>
      <c r="H4" s="11"/>
      <c r="I4" s="11"/>
      <c r="J4" s="47" t="s">
        <v>280</v>
      </c>
      <c r="K4" s="47"/>
      <c r="L4" s="47"/>
      <c r="M4" s="47"/>
      <c r="N4" s="47"/>
      <c r="O4" s="47"/>
      <c r="P4" s="47"/>
      <c r="Q4" s="47"/>
    </row>
    <row r="5" spans="1:17" ht="15" customHeight="1" thickBot="1">
      <c r="A5" s="6"/>
      <c r="B5" s="6"/>
      <c r="C5" s="6"/>
      <c r="D5" s="6"/>
      <c r="E5" s="6"/>
      <c r="F5" s="6"/>
      <c r="G5" s="10"/>
      <c r="H5" s="11"/>
      <c r="I5" s="11"/>
      <c r="J5" s="49"/>
      <c r="K5" s="49"/>
      <c r="L5" s="49"/>
      <c r="M5" s="49"/>
      <c r="N5" s="49"/>
      <c r="O5" s="49"/>
      <c r="P5" s="49"/>
      <c r="Q5" s="49"/>
    </row>
    <row r="6" spans="1:17" ht="15" customHeight="1">
      <c r="A6" s="7"/>
      <c r="B6" s="7"/>
      <c r="C6" s="7"/>
      <c r="D6" s="7"/>
      <c r="E6" s="7"/>
      <c r="F6" s="7"/>
      <c r="G6" s="7"/>
      <c r="H6" s="12"/>
      <c r="I6" s="12"/>
      <c r="J6" s="46" t="s">
        <v>5</v>
      </c>
      <c r="K6" s="46"/>
      <c r="L6" s="46"/>
      <c r="M6" s="46"/>
      <c r="N6" s="46"/>
      <c r="O6" s="46"/>
      <c r="P6" s="46"/>
      <c r="Q6" s="46"/>
    </row>
    <row r="7" spans="1:17" ht="3" customHeight="1">
      <c r="A7" s="7"/>
      <c r="B7" s="7"/>
      <c r="C7" s="7"/>
      <c r="D7" s="7"/>
      <c r="E7" s="7"/>
      <c r="F7" s="7"/>
      <c r="G7" s="7"/>
      <c r="H7" s="5"/>
      <c r="I7" s="5"/>
      <c r="J7" s="5"/>
      <c r="K7" s="5"/>
      <c r="L7" s="5"/>
      <c r="M7" s="5"/>
      <c r="N7" s="14"/>
      <c r="O7" s="14"/>
      <c r="P7" s="14"/>
      <c r="Q7" s="14"/>
    </row>
    <row r="8" spans="1:17" ht="15" customHeight="1" thickBot="1">
      <c r="A8" s="1"/>
      <c r="B8" s="1"/>
      <c r="C8" s="1"/>
      <c r="D8" s="14"/>
      <c r="E8" s="14"/>
      <c r="F8" s="14"/>
      <c r="G8" s="14"/>
      <c r="H8" s="17"/>
      <c r="I8" s="17"/>
      <c r="J8" s="18"/>
      <c r="K8" s="18"/>
      <c r="L8" s="17"/>
      <c r="M8" s="17"/>
      <c r="N8" s="50" t="s">
        <v>281</v>
      </c>
      <c r="O8" s="51"/>
      <c r="P8" s="51"/>
      <c r="Q8" s="51"/>
    </row>
    <row r="9" spans="1:17" ht="15" customHeight="1">
      <c r="A9" s="2"/>
      <c r="B9" s="2"/>
      <c r="C9" s="2"/>
      <c r="D9" s="14"/>
      <c r="E9" s="14"/>
      <c r="F9" s="14"/>
      <c r="G9" s="14"/>
      <c r="H9" s="12"/>
      <c r="I9" s="12"/>
      <c r="J9" s="46" t="s">
        <v>6</v>
      </c>
      <c r="K9" s="46"/>
      <c r="M9" s="30"/>
      <c r="N9" s="46" t="s">
        <v>7</v>
      </c>
      <c r="O9" s="46"/>
      <c r="P9" s="46"/>
      <c r="Q9" s="46"/>
    </row>
    <row r="10" spans="1:17" ht="6" customHeight="1">
      <c r="A10" s="1"/>
      <c r="B10" s="1"/>
      <c r="C10" s="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 thickBot="1">
      <c r="A11" s="1"/>
      <c r="B11" s="1"/>
      <c r="C11" s="1"/>
      <c r="D11" s="14"/>
      <c r="E11" s="14"/>
      <c r="F11" s="14"/>
      <c r="G11" s="14"/>
      <c r="H11" s="14"/>
      <c r="I11" s="14"/>
      <c r="J11" s="2" t="s">
        <v>9</v>
      </c>
      <c r="K11" s="19">
        <v>25</v>
      </c>
      <c r="L11" s="20" t="s">
        <v>10</v>
      </c>
      <c r="M11" s="52" t="s">
        <v>282</v>
      </c>
      <c r="N11" s="45"/>
      <c r="O11" s="14">
        <v>20</v>
      </c>
      <c r="P11" s="19">
        <v>19</v>
      </c>
      <c r="Q11" s="14" t="s">
        <v>8</v>
      </c>
    </row>
    <row r="12" spans="1:17" ht="117" customHeight="1">
      <c r="A12" s="1"/>
      <c r="B12" s="1"/>
      <c r="C12" s="1"/>
      <c r="D12" s="14"/>
      <c r="E12" s="14"/>
      <c r="F12" s="14"/>
      <c r="G12" s="14"/>
      <c r="H12" s="2"/>
      <c r="I12" s="20"/>
      <c r="J12" s="20"/>
      <c r="K12" s="21"/>
      <c r="L12" s="21"/>
      <c r="M12" s="14"/>
      <c r="N12" s="20"/>
      <c r="O12" s="14"/>
      <c r="P12" s="14"/>
      <c r="Q12" s="14"/>
    </row>
    <row r="13" spans="1:17" ht="13.5" customHeight="1">
      <c r="A13" s="1"/>
      <c r="B13" s="1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20.25">
      <c r="A14" s="54" t="s">
        <v>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14"/>
    </row>
    <row r="15" spans="1:17" ht="20.25">
      <c r="A15" s="54" t="s">
        <v>283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14"/>
    </row>
    <row r="16" spans="1:18" ht="15.75" customHeight="1">
      <c r="A16" s="4"/>
      <c r="B16" s="4"/>
      <c r="C16" s="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"/>
      <c r="Q16" s="16"/>
      <c r="R16" s="8"/>
    </row>
    <row r="17" spans="1:18" ht="15.75" customHeight="1">
      <c r="A17" s="4"/>
      <c r="B17" s="4"/>
      <c r="C17" s="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"/>
      <c r="Q17" s="16"/>
      <c r="R17" s="8"/>
    </row>
    <row r="18" spans="1:17" ht="15.75" customHeight="1" thickBot="1">
      <c r="A18" s="4"/>
      <c r="B18" s="4"/>
      <c r="C18" s="4"/>
      <c r="D18" s="14"/>
      <c r="E18" s="3" t="s">
        <v>9</v>
      </c>
      <c r="F18" s="25" t="s">
        <v>286</v>
      </c>
      <c r="G18" s="26" t="s">
        <v>10</v>
      </c>
      <c r="H18" s="44" t="s">
        <v>287</v>
      </c>
      <c r="I18" s="45"/>
      <c r="J18" s="10">
        <v>20</v>
      </c>
      <c r="K18" s="27">
        <v>20</v>
      </c>
      <c r="L18" s="28" t="s">
        <v>8</v>
      </c>
      <c r="M18" s="14"/>
      <c r="N18" s="14"/>
      <c r="O18" s="14"/>
      <c r="P18" s="14"/>
      <c r="Q18" s="29" t="s">
        <v>49</v>
      </c>
    </row>
    <row r="19" spans="1:17" ht="15.75" customHeight="1">
      <c r="A19" s="4"/>
      <c r="B19" s="4"/>
      <c r="C19" s="4"/>
      <c r="D19" s="2"/>
      <c r="E19" s="20"/>
      <c r="F19" s="20"/>
      <c r="G19" s="20"/>
      <c r="H19" s="20"/>
      <c r="I19" s="17"/>
      <c r="J19" s="20"/>
      <c r="K19" s="22"/>
      <c r="L19" s="14"/>
      <c r="M19" s="14"/>
      <c r="N19" s="14"/>
      <c r="O19" s="14"/>
      <c r="P19" s="13" t="s">
        <v>48</v>
      </c>
      <c r="Q19" s="23"/>
    </row>
    <row r="20" spans="1:17" ht="15.75" customHeight="1">
      <c r="A20" s="4"/>
      <c r="B20" s="4"/>
      <c r="C20" s="4"/>
      <c r="D20" s="2"/>
      <c r="E20" s="20"/>
      <c r="F20" s="20"/>
      <c r="G20" s="20"/>
      <c r="H20" s="20"/>
      <c r="I20" s="17"/>
      <c r="J20" s="20"/>
      <c r="K20" s="22"/>
      <c r="L20" s="14"/>
      <c r="M20" s="14"/>
      <c r="N20" s="14"/>
      <c r="O20" s="14"/>
      <c r="P20" s="13" t="s">
        <v>46</v>
      </c>
      <c r="Q20" s="23"/>
    </row>
    <row r="21" spans="1:17" ht="15.75" customHeight="1">
      <c r="A21" s="4"/>
      <c r="B21" s="4"/>
      <c r="C21" s="4"/>
      <c r="D21" s="2"/>
      <c r="E21" s="20"/>
      <c r="F21" s="20"/>
      <c r="G21" s="20"/>
      <c r="H21" s="20"/>
      <c r="I21" s="17"/>
      <c r="J21" s="20"/>
      <c r="K21" s="22"/>
      <c r="L21" s="14"/>
      <c r="M21" s="14"/>
      <c r="N21" s="14"/>
      <c r="O21" s="14"/>
      <c r="P21" s="13" t="s">
        <v>47</v>
      </c>
      <c r="Q21" s="23"/>
    </row>
    <row r="22" spans="1:17" ht="15.75" customHeight="1">
      <c r="A22" s="4"/>
      <c r="B22" s="4"/>
      <c r="C22" s="4"/>
      <c r="D22" s="2"/>
      <c r="E22" s="20"/>
      <c r="F22" s="20"/>
      <c r="G22" s="20"/>
      <c r="H22" s="20"/>
      <c r="I22" s="17"/>
      <c r="J22" s="20"/>
      <c r="K22" s="22"/>
      <c r="L22" s="14"/>
      <c r="M22" s="14"/>
      <c r="N22" s="14"/>
      <c r="O22" s="14"/>
      <c r="P22" s="13" t="s">
        <v>46</v>
      </c>
      <c r="Q22" s="23"/>
    </row>
    <row r="23" spans="1:17" ht="15.75" customHeight="1">
      <c r="A23" s="4"/>
      <c r="B23" s="4"/>
      <c r="C23" s="4"/>
      <c r="D23" s="2"/>
      <c r="E23" s="20"/>
      <c r="F23" s="20"/>
      <c r="G23" s="20"/>
      <c r="H23" s="20"/>
      <c r="I23" s="17"/>
      <c r="J23" s="20"/>
      <c r="K23" s="22"/>
      <c r="L23" s="14"/>
      <c r="M23" s="14"/>
      <c r="N23" s="14"/>
      <c r="O23" s="14"/>
      <c r="P23" s="13" t="s">
        <v>45</v>
      </c>
      <c r="Q23" s="23">
        <v>2807008869</v>
      </c>
    </row>
    <row r="24" spans="1:17" ht="15.75" customHeight="1">
      <c r="A24" s="4"/>
      <c r="B24" s="4"/>
      <c r="C24" s="4"/>
      <c r="D24" s="2"/>
      <c r="E24" s="20"/>
      <c r="F24" s="20"/>
      <c r="G24" s="20"/>
      <c r="H24" s="20"/>
      <c r="I24" s="17"/>
      <c r="J24" s="20"/>
      <c r="K24" s="22"/>
      <c r="L24" s="14"/>
      <c r="M24" s="14"/>
      <c r="N24" s="14"/>
      <c r="O24" s="14"/>
      <c r="P24" s="13" t="s">
        <v>44</v>
      </c>
      <c r="Q24" s="23">
        <v>280701001</v>
      </c>
    </row>
    <row r="25" spans="1:17" ht="15.75" customHeight="1">
      <c r="A25" s="3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43</v>
      </c>
      <c r="Q25" s="23"/>
    </row>
    <row r="26" spans="1:18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6"/>
      <c r="Q26" s="16"/>
      <c r="R26" s="8"/>
    </row>
    <row r="27" spans="1:18" ht="15.75" customHeight="1" thickBot="1">
      <c r="A27" s="44" t="s">
        <v>284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16"/>
      <c r="Q27" s="16"/>
      <c r="R27" s="8"/>
    </row>
    <row r="28" spans="1:18" ht="15.75" customHeight="1">
      <c r="A28" s="56" t="s">
        <v>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12"/>
      <c r="Q28" s="16"/>
      <c r="R28" s="8"/>
    </row>
    <row r="29" spans="1:17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4"/>
      <c r="Q29" s="14"/>
    </row>
    <row r="30" spans="1:17" ht="15.75" customHeight="1" thickBot="1">
      <c r="A30" s="44" t="s">
        <v>285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14"/>
      <c r="Q30" s="14"/>
    </row>
    <row r="31" spans="1:17" ht="15.75" customHeight="1">
      <c r="A31" s="46" t="s">
        <v>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14"/>
      <c r="Q31" s="14"/>
    </row>
    <row r="32" spans="1:17" ht="15.75" customHeight="1">
      <c r="A32" s="3"/>
      <c r="B32" s="3"/>
      <c r="C32" s="3"/>
      <c r="D32" s="2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</sheetData>
  <sheetProtection/>
  <mergeCells count="18">
    <mergeCell ref="A56:Q56"/>
    <mergeCell ref="J6:Q6"/>
    <mergeCell ref="J9:K9"/>
    <mergeCell ref="A14:P14"/>
    <mergeCell ref="A15:P15"/>
    <mergeCell ref="A31:O31"/>
    <mergeCell ref="A26:O26"/>
    <mergeCell ref="A27:O27"/>
    <mergeCell ref="A28:O28"/>
    <mergeCell ref="A30:O30"/>
    <mergeCell ref="H18:I18"/>
    <mergeCell ref="N9:Q9"/>
    <mergeCell ref="J4:Q4"/>
    <mergeCell ref="J3:Q3"/>
    <mergeCell ref="J1:Q1"/>
    <mergeCell ref="J5:Q5"/>
    <mergeCell ref="N8:Q8"/>
    <mergeCell ref="M11:N11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94"/>
  <sheetViews>
    <sheetView view="pageBreakPreview" zoomScale="150" zoomScaleSheetLayoutView="150" zoomScalePageLayoutView="0" workbookViewId="0" topLeftCell="A1">
      <selection activeCell="A28" sqref="A28:BW28"/>
    </sheetView>
  </sheetViews>
  <sheetFormatPr defaultColWidth="0.85546875" defaultRowHeight="12.75"/>
  <cols>
    <col min="1" max="57" width="0.85546875" style="31" customWidth="1"/>
    <col min="58" max="64" width="0" style="31" hidden="1" customWidth="1"/>
    <col min="65" max="66" width="0.85546875" style="31" hidden="1" customWidth="1"/>
    <col min="67" max="74" width="0.2890625" style="31" customWidth="1"/>
    <col min="75" max="75" width="0.5625" style="31" customWidth="1"/>
    <col min="76" max="90" width="0.85546875" style="31" customWidth="1"/>
    <col min="91" max="93" width="0" style="31" hidden="1" customWidth="1"/>
    <col min="94" max="96" width="0.85546875" style="31" hidden="1" customWidth="1"/>
    <col min="97" max="101" width="0.85546875" style="31" customWidth="1"/>
    <col min="102" max="103" width="0" style="31" hidden="1" customWidth="1"/>
    <col min="104" max="107" width="0.85546875" style="31" hidden="1" customWidth="1"/>
    <col min="108" max="108" width="0.5625" style="31" customWidth="1"/>
    <col min="109" max="109" width="0.85546875" style="31" hidden="1" customWidth="1"/>
    <col min="110" max="110" width="12.57421875" style="31" customWidth="1"/>
    <col min="111" max="160" width="0.85546875" style="31" customWidth="1"/>
    <col min="161" max="161" width="5.140625" style="31" customWidth="1"/>
    <col min="162" max="162" width="0.85546875" style="31" customWidth="1"/>
    <col min="163" max="163" width="12.140625" style="31" customWidth="1"/>
    <col min="164" max="16384" width="0.85546875" style="31" customWidth="1"/>
  </cols>
  <sheetData>
    <row r="1" spans="1:162" s="32" customFormat="1" ht="10.5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</row>
    <row r="2" spans="78:163" ht="11.25"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FG2" s="41" t="s">
        <v>242</v>
      </c>
    </row>
    <row r="3" spans="1:163" ht="11.2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57" t="s">
        <v>11</v>
      </c>
      <c r="BY3" s="57"/>
      <c r="BZ3" s="57"/>
      <c r="CA3" s="57"/>
      <c r="CB3" s="57"/>
      <c r="CC3" s="57"/>
      <c r="CD3" s="57"/>
      <c r="CE3" s="57"/>
      <c r="CF3" s="57" t="s">
        <v>51</v>
      </c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 t="s">
        <v>52</v>
      </c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 t="s">
        <v>124</v>
      </c>
      <c r="DG3" s="61" t="s">
        <v>53</v>
      </c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</row>
    <row r="4" spans="1:163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 t="s">
        <v>125</v>
      </c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 t="s">
        <v>126</v>
      </c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 t="s">
        <v>127</v>
      </c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 t="s">
        <v>128</v>
      </c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</row>
    <row r="5" spans="1:163" ht="102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</row>
    <row r="6" spans="1:163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 t="s">
        <v>12</v>
      </c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40" t="s">
        <v>123</v>
      </c>
    </row>
    <row r="7" spans="1:163" ht="11.25">
      <c r="A7" s="88" t="s">
        <v>54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59" t="s">
        <v>55</v>
      </c>
      <c r="BY7" s="59"/>
      <c r="BZ7" s="59"/>
      <c r="CA7" s="59"/>
      <c r="CB7" s="59"/>
      <c r="CC7" s="59"/>
      <c r="CD7" s="59"/>
      <c r="CE7" s="59"/>
      <c r="CF7" s="59" t="s">
        <v>56</v>
      </c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 t="s">
        <v>57</v>
      </c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35" t="s">
        <v>58</v>
      </c>
      <c r="DG7" s="59" t="s">
        <v>59</v>
      </c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 t="s">
        <v>60</v>
      </c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 t="s">
        <v>61</v>
      </c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 t="s">
        <v>129</v>
      </c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33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59" t="s">
        <v>22</v>
      </c>
      <c r="BY8" s="59"/>
      <c r="BZ8" s="59"/>
      <c r="CA8" s="59"/>
      <c r="CB8" s="59"/>
      <c r="CC8" s="59"/>
      <c r="CD8" s="59"/>
      <c r="CE8" s="59"/>
      <c r="CF8" s="59" t="s">
        <v>62</v>
      </c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 t="s">
        <v>62</v>
      </c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42">
        <f>SUM(DG8:FF8)</f>
        <v>0</v>
      </c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42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59" t="s">
        <v>63</v>
      </c>
      <c r="BY9" s="59"/>
      <c r="BZ9" s="59"/>
      <c r="CA9" s="59"/>
      <c r="CB9" s="59"/>
      <c r="CC9" s="59"/>
      <c r="CD9" s="59"/>
      <c r="CE9" s="59"/>
      <c r="CF9" s="59" t="s">
        <v>62</v>
      </c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 t="s">
        <v>62</v>
      </c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42">
        <f aca="true" t="shared" si="0" ref="DF9:DF68">SUM(DG9:FF9)</f>
        <v>0</v>
      </c>
      <c r="DG9" s="60">
        <f>DG8+DG10+DG88-DG92-DG19</f>
        <v>0</v>
      </c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>
        <f>DT8+DT10+DT88-DT92-DT19</f>
        <v>0</v>
      </c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>
        <f>EG8+EG10+EG88-EG92-EG19</f>
        <v>0</v>
      </c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>
        <f>ET8+ET10+ET88-ET92-ET19</f>
        <v>0</v>
      </c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42">
        <f>FG8+FG10+FG88-FG92-FG19</f>
        <v>0</v>
      </c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</row>
    <row r="10" spans="1:175" ht="11.25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64" t="s">
        <v>65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42">
        <f t="shared" si="0"/>
        <v>65685270.42</v>
      </c>
      <c r="DG10" s="60">
        <f>SUM(DG11:DS17)</f>
        <v>63585270.42</v>
      </c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>
        <f>SUM(DT11:EF17)</f>
        <v>0</v>
      </c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>
        <f>SUM(EG11:ES17)</f>
        <v>1700000</v>
      </c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>
        <f>SUM(ET11:FF17)</f>
        <v>400000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42">
        <f>SUM(FG11:FG17)</f>
        <v>0</v>
      </c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</row>
    <row r="11" spans="1:163" ht="22.5" customHeight="1">
      <c r="A11" s="85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59" t="s">
        <v>67</v>
      </c>
      <c r="BY11" s="59"/>
      <c r="BZ11" s="59"/>
      <c r="CA11" s="59"/>
      <c r="CB11" s="59"/>
      <c r="CC11" s="59"/>
      <c r="CD11" s="59"/>
      <c r="CE11" s="59"/>
      <c r="CF11" s="59" t="s">
        <v>25</v>
      </c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42">
        <f t="shared" si="0"/>
        <v>0</v>
      </c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>
        <v>0</v>
      </c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42"/>
    </row>
    <row r="12" spans="1:163" ht="10.5" customHeight="1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59" t="s">
        <v>69</v>
      </c>
      <c r="BY12" s="59"/>
      <c r="BZ12" s="59"/>
      <c r="CA12" s="59"/>
      <c r="CB12" s="59"/>
      <c r="CC12" s="59"/>
      <c r="CD12" s="59"/>
      <c r="CE12" s="59"/>
      <c r="CF12" s="59" t="s">
        <v>13</v>
      </c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42">
        <f t="shared" si="0"/>
        <v>63585270.42</v>
      </c>
      <c r="DG12" s="60">
        <v>63585270.42</v>
      </c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>
        <v>0</v>
      </c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>
        <v>0</v>
      </c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>
        <v>0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42"/>
    </row>
    <row r="13" spans="1:163" ht="10.5" customHeight="1">
      <c r="A13" s="85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59" t="s">
        <v>71</v>
      </c>
      <c r="BY13" s="59"/>
      <c r="BZ13" s="59"/>
      <c r="CA13" s="59"/>
      <c r="CB13" s="59"/>
      <c r="CC13" s="59"/>
      <c r="CD13" s="59"/>
      <c r="CE13" s="59"/>
      <c r="CF13" s="59" t="s">
        <v>24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42">
        <f t="shared" si="0"/>
        <v>0</v>
      </c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>
        <v>0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>
        <v>0</v>
      </c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>
        <v>0</v>
      </c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42"/>
    </row>
    <row r="14" spans="1:163" ht="10.5" customHeight="1">
      <c r="A14" s="85" t="s">
        <v>72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59" t="s">
        <v>73</v>
      </c>
      <c r="BY14" s="59"/>
      <c r="BZ14" s="59"/>
      <c r="CA14" s="59"/>
      <c r="CB14" s="59"/>
      <c r="CC14" s="59"/>
      <c r="CD14" s="59"/>
      <c r="CE14" s="59"/>
      <c r="CF14" s="59" t="s">
        <v>38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42">
        <f t="shared" si="0"/>
        <v>2100000</v>
      </c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>
        <v>0</v>
      </c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>
        <v>1700000</v>
      </c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>
        <v>400000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42"/>
    </row>
    <row r="15" spans="1:163" ht="10.5" customHeight="1">
      <c r="A15" s="85" t="s">
        <v>74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59" t="s">
        <v>75</v>
      </c>
      <c r="BY15" s="59"/>
      <c r="BZ15" s="59"/>
      <c r="CA15" s="59"/>
      <c r="CB15" s="59"/>
      <c r="CC15" s="59"/>
      <c r="CD15" s="59"/>
      <c r="CE15" s="59"/>
      <c r="CF15" s="59" t="s">
        <v>14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42">
        <f t="shared" si="0"/>
        <v>0</v>
      </c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>
        <v>0</v>
      </c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>
        <v>0</v>
      </c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>
        <v>0</v>
      </c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42"/>
    </row>
    <row r="16" spans="1:163" ht="10.5" customHeight="1">
      <c r="A16" s="85" t="s">
        <v>76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59" t="s">
        <v>77</v>
      </c>
      <c r="BY16" s="59"/>
      <c r="BZ16" s="59"/>
      <c r="CA16" s="59"/>
      <c r="CB16" s="59"/>
      <c r="CC16" s="59"/>
      <c r="CD16" s="59"/>
      <c r="CE16" s="59"/>
      <c r="CF16" s="59" t="s">
        <v>269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42">
        <f t="shared" si="0"/>
        <v>0</v>
      </c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>
        <v>0</v>
      </c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>
        <v>0</v>
      </c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>
        <v>0</v>
      </c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42"/>
    </row>
    <row r="17" spans="1:163" ht="12.75" customHeight="1">
      <c r="A17" s="85" t="s">
        <v>241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59" t="s">
        <v>78</v>
      </c>
      <c r="BY17" s="59"/>
      <c r="BZ17" s="59"/>
      <c r="CA17" s="59"/>
      <c r="CB17" s="59"/>
      <c r="CC17" s="59"/>
      <c r="CD17" s="59"/>
      <c r="CE17" s="59"/>
      <c r="CF17" s="59" t="s">
        <v>62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42">
        <f t="shared" si="0"/>
        <v>0</v>
      </c>
      <c r="DG17" s="60">
        <f>DG18</f>
        <v>0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>
        <f>DT18</f>
        <v>0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>
        <f>EG18</f>
        <v>0</v>
      </c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>
        <f>ET18</f>
        <v>0</v>
      </c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42">
        <f>FG18</f>
        <v>0</v>
      </c>
    </row>
    <row r="18" spans="1:163" ht="33.75" customHeight="1">
      <c r="A18" s="58" t="s">
        <v>79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59" t="s">
        <v>80</v>
      </c>
      <c r="BY18" s="59"/>
      <c r="BZ18" s="59"/>
      <c r="CA18" s="59"/>
      <c r="CB18" s="59"/>
      <c r="CC18" s="59"/>
      <c r="CD18" s="59"/>
      <c r="CE18" s="59"/>
      <c r="CF18" s="59" t="s">
        <v>41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42">
        <f t="shared" si="0"/>
        <v>0</v>
      </c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>
        <v>0</v>
      </c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>
        <v>0</v>
      </c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>
        <v>0</v>
      </c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42"/>
    </row>
    <row r="19" spans="1:163" ht="10.5" customHeight="1">
      <c r="A19" s="71" t="s">
        <v>81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64" t="s">
        <v>82</v>
      </c>
      <c r="BY19" s="64"/>
      <c r="BZ19" s="64"/>
      <c r="CA19" s="64"/>
      <c r="CB19" s="64"/>
      <c r="CC19" s="64"/>
      <c r="CD19" s="64"/>
      <c r="CE19" s="64"/>
      <c r="CF19" s="64" t="s">
        <v>62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42">
        <f t="shared" si="0"/>
        <v>65685270.42</v>
      </c>
      <c r="DG19" s="60">
        <f>DG20+DG40+DG44+DG58+DG60</f>
        <v>63585270.42</v>
      </c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>
        <f>DT20+DT40+DT44+DT58+DT60</f>
        <v>0</v>
      </c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>
        <f>EG20+EG40+EG44+EG58+EG60</f>
        <v>1700000</v>
      </c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>ET20+ET40+ET44+ET58+ET60</f>
        <v>400000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42">
        <f>FG20+FG40+FG44+FG58+FG60</f>
        <v>0</v>
      </c>
    </row>
    <row r="20" spans="1:163" ht="22.5" customHeight="1">
      <c r="A20" s="80" t="s">
        <v>83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59" t="s">
        <v>84</v>
      </c>
      <c r="BY20" s="59"/>
      <c r="BZ20" s="59"/>
      <c r="CA20" s="59"/>
      <c r="CB20" s="59"/>
      <c r="CC20" s="59"/>
      <c r="CD20" s="59"/>
      <c r="CE20" s="59"/>
      <c r="CF20" s="59" t="s">
        <v>62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42">
        <f t="shared" si="0"/>
        <v>54178090.71</v>
      </c>
      <c r="DG20" s="60">
        <f>DG21+DG26+DG33</f>
        <v>54178090.71</v>
      </c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>
        <f>DT21+DT26+DT33</f>
        <v>0</v>
      </c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>
        <f>EG21+EG26+EG33</f>
        <v>0</v>
      </c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>
        <f>ET21+ET26+ET33</f>
        <v>0</v>
      </c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42">
        <f>FG21+FG26+FG33</f>
        <v>0</v>
      </c>
    </row>
    <row r="21" spans="1:175" ht="22.5" customHeight="1">
      <c r="A21" s="58" t="s">
        <v>85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9" t="s">
        <v>86</v>
      </c>
      <c r="BY21" s="59"/>
      <c r="BZ21" s="59"/>
      <c r="CA21" s="59"/>
      <c r="CB21" s="59"/>
      <c r="CC21" s="59"/>
      <c r="CD21" s="59"/>
      <c r="CE21" s="59"/>
      <c r="CF21" s="59" t="s">
        <v>18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42">
        <f t="shared" si="0"/>
        <v>41611632.74</v>
      </c>
      <c r="DG21" s="60">
        <f>SUM(DG22:DS25)</f>
        <v>41611632.74</v>
      </c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>
        <f>SUM(DT22:EF25)</f>
        <v>0</v>
      </c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>
        <f>SUM(EG22:ES25)</f>
        <v>0</v>
      </c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>
        <f>SUM(ET22:FF25)</f>
        <v>0</v>
      </c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42">
        <f>SUM(FG22:FS25)</f>
        <v>0</v>
      </c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</row>
    <row r="22" spans="1:163" ht="22.5" customHeight="1">
      <c r="A22" s="62" t="s">
        <v>273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36"/>
      <c r="CN22" s="36"/>
      <c r="CO22" s="36"/>
      <c r="CP22" s="36"/>
      <c r="CQ22" s="36"/>
      <c r="CR22" s="36"/>
      <c r="CS22" s="59" t="s">
        <v>130</v>
      </c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35"/>
      <c r="DF22" s="42">
        <f t="shared" si="0"/>
        <v>22231700.44</v>
      </c>
      <c r="DG22" s="60">
        <v>22231700.44</v>
      </c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>
        <v>0</v>
      </c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>
        <v>0</v>
      </c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>
        <v>0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42"/>
    </row>
    <row r="23" spans="1:163" ht="22.5" customHeight="1">
      <c r="A23" s="62" t="s">
        <v>278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35"/>
      <c r="CN23" s="35"/>
      <c r="CO23" s="35"/>
      <c r="CP23" s="35"/>
      <c r="CQ23" s="35"/>
      <c r="CR23" s="35"/>
      <c r="CS23" s="59" t="s">
        <v>130</v>
      </c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35"/>
      <c r="DF23" s="42">
        <f t="shared" si="0"/>
        <v>19179932.3</v>
      </c>
      <c r="DG23" s="60">
        <v>19179932.3</v>
      </c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>
        <v>0</v>
      </c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>
        <v>0</v>
      </c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>
        <v>0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42"/>
    </row>
    <row r="24" spans="1:163" ht="22.5" customHeight="1">
      <c r="A24" s="62" t="s">
        <v>277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90"/>
      <c r="BY24" s="91"/>
      <c r="BZ24" s="91"/>
      <c r="CA24" s="91"/>
      <c r="CB24" s="91"/>
      <c r="CC24" s="91"/>
      <c r="CD24" s="91"/>
      <c r="CE24" s="92"/>
      <c r="CF24" s="90"/>
      <c r="CG24" s="91"/>
      <c r="CH24" s="91"/>
      <c r="CI24" s="91"/>
      <c r="CJ24" s="91"/>
      <c r="CK24" s="91"/>
      <c r="CL24" s="92"/>
      <c r="CM24" s="35"/>
      <c r="CN24" s="35"/>
      <c r="CO24" s="35"/>
      <c r="CP24" s="35"/>
      <c r="CQ24" s="35"/>
      <c r="CR24" s="35"/>
      <c r="CS24" s="90" t="s">
        <v>130</v>
      </c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  <c r="DE24" s="35"/>
      <c r="DF24" s="42">
        <f t="shared" si="0"/>
        <v>0</v>
      </c>
      <c r="DG24" s="82">
        <v>0</v>
      </c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4"/>
      <c r="DT24" s="82">
        <v>0</v>
      </c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4"/>
      <c r="EG24" s="82">
        <v>0</v>
      </c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4"/>
      <c r="ET24" s="82">
        <v>0</v>
      </c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  <c r="FG24" s="42"/>
    </row>
    <row r="25" spans="1:163" ht="11.25">
      <c r="A25" s="62" t="s">
        <v>145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35"/>
      <c r="CN25" s="35"/>
      <c r="CO25" s="35"/>
      <c r="CP25" s="35"/>
      <c r="CQ25" s="35"/>
      <c r="CR25" s="35"/>
      <c r="CS25" s="59" t="s">
        <v>131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35"/>
      <c r="DF25" s="42">
        <f t="shared" si="0"/>
        <v>200000</v>
      </c>
      <c r="DG25" s="60">
        <v>200000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>
        <v>0</v>
      </c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>
        <v>0</v>
      </c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>
        <v>0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42"/>
    </row>
    <row r="26" spans="1:175" ht="10.5" customHeight="1">
      <c r="A26" s="58" t="s">
        <v>87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59" t="s">
        <v>88</v>
      </c>
      <c r="BY26" s="59"/>
      <c r="BZ26" s="59"/>
      <c r="CA26" s="59"/>
      <c r="CB26" s="59"/>
      <c r="CC26" s="59"/>
      <c r="CD26" s="59"/>
      <c r="CE26" s="59"/>
      <c r="CF26" s="59" t="s">
        <v>17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42">
        <f t="shared" si="0"/>
        <v>0</v>
      </c>
      <c r="DG26" s="60">
        <f>SUM(DG27:DS32)</f>
        <v>0</v>
      </c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>
        <f>SUM(DT27:EF32)</f>
        <v>0</v>
      </c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>
        <f>SUM(EG27:ES32)</f>
        <v>0</v>
      </c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82">
        <f>SUM(ET27:FF32)</f>
        <v>0</v>
      </c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4"/>
      <c r="FG26" s="42">
        <f>SUM(FG27:FS32)</f>
        <v>0</v>
      </c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</row>
    <row r="27" spans="1:163" ht="21" customHeight="1">
      <c r="A27" s="62" t="s">
        <v>132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35"/>
      <c r="CN27" s="35"/>
      <c r="CO27" s="35"/>
      <c r="CP27" s="35"/>
      <c r="CQ27" s="35"/>
      <c r="CR27" s="35"/>
      <c r="CS27" s="59" t="s">
        <v>133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35"/>
      <c r="DF27" s="42">
        <f t="shared" si="0"/>
        <v>0</v>
      </c>
      <c r="DG27" s="60">
        <v>0</v>
      </c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>
        <v>0</v>
      </c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>
        <v>0</v>
      </c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>
        <v>0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42"/>
    </row>
    <row r="28" spans="1:163" ht="22.5" customHeight="1">
      <c r="A28" s="62" t="s">
        <v>146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35"/>
      <c r="CN28" s="35"/>
      <c r="CO28" s="35"/>
      <c r="CP28" s="35"/>
      <c r="CQ28" s="35"/>
      <c r="CR28" s="35"/>
      <c r="CS28" s="59" t="s">
        <v>135</v>
      </c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35"/>
      <c r="DF28" s="42">
        <f t="shared" si="0"/>
        <v>0</v>
      </c>
      <c r="DG28" s="60">
        <v>0</v>
      </c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>
        <v>0</v>
      </c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>
        <v>0</v>
      </c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>
        <v>0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42"/>
    </row>
    <row r="29" spans="1:163" ht="10.5" customHeight="1">
      <c r="A29" s="62" t="s">
        <v>147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35"/>
      <c r="CN29" s="35"/>
      <c r="CO29" s="35"/>
      <c r="CP29" s="35"/>
      <c r="CQ29" s="35"/>
      <c r="CR29" s="35"/>
      <c r="CS29" s="59" t="s">
        <v>136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35"/>
      <c r="DF29" s="42">
        <f t="shared" si="0"/>
        <v>0</v>
      </c>
      <c r="DG29" s="60">
        <v>0</v>
      </c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>
        <v>0</v>
      </c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>
        <v>0</v>
      </c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>
        <v>0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42"/>
    </row>
    <row r="30" spans="1:163" ht="10.5" customHeight="1">
      <c r="A30" s="62" t="s">
        <v>148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35"/>
      <c r="CN30" s="35"/>
      <c r="CO30" s="35"/>
      <c r="CP30" s="35"/>
      <c r="CQ30" s="35"/>
      <c r="CR30" s="35"/>
      <c r="CS30" s="59" t="s">
        <v>134</v>
      </c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35"/>
      <c r="DF30" s="42">
        <f t="shared" si="0"/>
        <v>0</v>
      </c>
      <c r="DG30" s="60">
        <v>0</v>
      </c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>
        <v>0</v>
      </c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>
        <v>0</v>
      </c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>
        <v>0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42"/>
    </row>
    <row r="31" spans="1:163" ht="10.5" customHeight="1">
      <c r="A31" s="62" t="s">
        <v>149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35"/>
      <c r="CN31" s="35"/>
      <c r="CO31" s="35"/>
      <c r="CP31" s="35"/>
      <c r="CQ31" s="35"/>
      <c r="CR31" s="35"/>
      <c r="CS31" s="59" t="s">
        <v>131</v>
      </c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35"/>
      <c r="DF31" s="42">
        <f t="shared" si="0"/>
        <v>0</v>
      </c>
      <c r="DG31" s="60">
        <v>0</v>
      </c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>
        <v>0</v>
      </c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>
        <v>0</v>
      </c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>
        <v>0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42"/>
    </row>
    <row r="32" spans="1:163" ht="10.5" customHeight="1">
      <c r="A32" s="62" t="s">
        <v>150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35"/>
      <c r="CN32" s="35"/>
      <c r="CO32" s="35"/>
      <c r="CP32" s="35"/>
      <c r="CQ32" s="35"/>
      <c r="CR32" s="35"/>
      <c r="CS32" s="59" t="s">
        <v>137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35"/>
      <c r="DF32" s="42">
        <f t="shared" si="0"/>
        <v>0</v>
      </c>
      <c r="DG32" s="60">
        <v>0</v>
      </c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>
        <v>0</v>
      </c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>
        <v>0</v>
      </c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>
        <v>0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42"/>
    </row>
    <row r="33" spans="1:163" ht="22.5" customHeight="1">
      <c r="A33" s="58" t="s">
        <v>89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59" t="s">
        <v>90</v>
      </c>
      <c r="BY33" s="59"/>
      <c r="BZ33" s="59"/>
      <c r="CA33" s="59"/>
      <c r="CB33" s="59"/>
      <c r="CC33" s="59"/>
      <c r="CD33" s="59"/>
      <c r="CE33" s="59"/>
      <c r="CF33" s="59" t="s">
        <v>16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42">
        <f t="shared" si="0"/>
        <v>12566457.97</v>
      </c>
      <c r="DG33" s="60">
        <f>SUM(DG34:DS39)</f>
        <v>12566457.97</v>
      </c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>
        <v>0</v>
      </c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>
        <f>SUM(EG34:ES39)</f>
        <v>0</v>
      </c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>
        <f>SUM(ET34:FF39)</f>
        <v>0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42">
        <f>SUM(FG34:FG39)</f>
        <v>0</v>
      </c>
    </row>
    <row r="34" spans="1:163" ht="22.5" customHeight="1">
      <c r="A34" s="62" t="s">
        <v>151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2"/>
      <c r="BY34" s="63"/>
      <c r="BZ34" s="63"/>
      <c r="CA34" s="63"/>
      <c r="CB34" s="63"/>
      <c r="CC34" s="63"/>
      <c r="CD34" s="63"/>
      <c r="CE34" s="63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 t="s">
        <v>139</v>
      </c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42">
        <f t="shared" si="0"/>
        <v>12566457.97</v>
      </c>
      <c r="DG34" s="60">
        <v>12566457.97</v>
      </c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>
        <v>0</v>
      </c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>
        <v>0</v>
      </c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>
        <v>0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42"/>
    </row>
    <row r="35" spans="1:163" ht="11.25">
      <c r="A35" s="62" t="s">
        <v>152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2"/>
      <c r="BY35" s="63"/>
      <c r="BZ35" s="63"/>
      <c r="CA35" s="63"/>
      <c r="CB35" s="63"/>
      <c r="CC35" s="63"/>
      <c r="CD35" s="63"/>
      <c r="CE35" s="63"/>
      <c r="CF35" s="59"/>
      <c r="CG35" s="59"/>
      <c r="CH35" s="59"/>
      <c r="CI35" s="59"/>
      <c r="CJ35" s="59"/>
      <c r="CK35" s="59"/>
      <c r="CL35" s="59"/>
      <c r="CM35" s="35"/>
      <c r="CN35" s="35"/>
      <c r="CO35" s="35"/>
      <c r="CP35" s="35"/>
      <c r="CQ35" s="35"/>
      <c r="CR35" s="35"/>
      <c r="CS35" s="59" t="s">
        <v>140</v>
      </c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35"/>
      <c r="DF35" s="42">
        <f t="shared" si="0"/>
        <v>0</v>
      </c>
      <c r="DG35" s="60">
        <v>0</v>
      </c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>
        <v>0</v>
      </c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>
        <v>0</v>
      </c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>
        <v>0</v>
      </c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42"/>
    </row>
    <row r="36" spans="1:163" ht="11.25">
      <c r="A36" s="62" t="s">
        <v>153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2"/>
      <c r="BY36" s="63"/>
      <c r="BZ36" s="63"/>
      <c r="CA36" s="63"/>
      <c r="CB36" s="63"/>
      <c r="CC36" s="63"/>
      <c r="CD36" s="63"/>
      <c r="CE36" s="63"/>
      <c r="CF36" s="59"/>
      <c r="CG36" s="59"/>
      <c r="CH36" s="59"/>
      <c r="CI36" s="59"/>
      <c r="CJ36" s="59"/>
      <c r="CK36" s="59"/>
      <c r="CL36" s="59"/>
      <c r="CM36" s="35"/>
      <c r="CN36" s="35"/>
      <c r="CO36" s="35"/>
      <c r="CP36" s="35"/>
      <c r="CQ36" s="35"/>
      <c r="CR36" s="35"/>
      <c r="CS36" s="59" t="s">
        <v>134</v>
      </c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35"/>
      <c r="DF36" s="42">
        <f t="shared" si="0"/>
        <v>0</v>
      </c>
      <c r="DG36" s="60">
        <v>0</v>
      </c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>
        <v>0</v>
      </c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>
        <v>0</v>
      </c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>
        <v>0</v>
      </c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42"/>
    </row>
    <row r="37" spans="1:163" ht="11.25">
      <c r="A37" s="62" t="s">
        <v>145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2"/>
      <c r="BY37" s="63"/>
      <c r="BZ37" s="63"/>
      <c r="CA37" s="63"/>
      <c r="CB37" s="63"/>
      <c r="CC37" s="63"/>
      <c r="CD37" s="63"/>
      <c r="CE37" s="63"/>
      <c r="CF37" s="59"/>
      <c r="CG37" s="59"/>
      <c r="CH37" s="59"/>
      <c r="CI37" s="59"/>
      <c r="CJ37" s="59"/>
      <c r="CK37" s="59"/>
      <c r="CL37" s="59"/>
      <c r="CM37" s="35"/>
      <c r="CN37" s="35"/>
      <c r="CO37" s="35"/>
      <c r="CP37" s="35"/>
      <c r="CQ37" s="35"/>
      <c r="CR37" s="35"/>
      <c r="CS37" s="59" t="s">
        <v>131</v>
      </c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35"/>
      <c r="DF37" s="42">
        <f t="shared" si="0"/>
        <v>0</v>
      </c>
      <c r="DG37" s="60">
        <v>0</v>
      </c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>
        <v>0</v>
      </c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>
        <v>0</v>
      </c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>
        <v>0</v>
      </c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42"/>
    </row>
    <row r="38" spans="1:163" ht="11.25">
      <c r="A38" s="62" t="s">
        <v>150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2"/>
      <c r="BY38" s="63"/>
      <c r="BZ38" s="63"/>
      <c r="CA38" s="63"/>
      <c r="CB38" s="63"/>
      <c r="CC38" s="63"/>
      <c r="CD38" s="63"/>
      <c r="CE38" s="63"/>
      <c r="CF38" s="59"/>
      <c r="CG38" s="59"/>
      <c r="CH38" s="59"/>
      <c r="CI38" s="59"/>
      <c r="CJ38" s="59"/>
      <c r="CK38" s="59"/>
      <c r="CL38" s="59"/>
      <c r="CM38" s="35"/>
      <c r="CN38" s="35"/>
      <c r="CO38" s="35"/>
      <c r="CP38" s="35"/>
      <c r="CQ38" s="35"/>
      <c r="CR38" s="35"/>
      <c r="CS38" s="59" t="s">
        <v>137</v>
      </c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35"/>
      <c r="DF38" s="42">
        <f t="shared" si="0"/>
        <v>0</v>
      </c>
      <c r="DG38" s="60">
        <v>0</v>
      </c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>
        <v>0</v>
      </c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>
        <v>0</v>
      </c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>
        <v>0</v>
      </c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42"/>
    </row>
    <row r="39" spans="1:163" ht="11.25">
      <c r="A39" s="62" t="s">
        <v>154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2"/>
      <c r="BY39" s="63"/>
      <c r="BZ39" s="63"/>
      <c r="CA39" s="63"/>
      <c r="CB39" s="63"/>
      <c r="CC39" s="63"/>
      <c r="CD39" s="63"/>
      <c r="CE39" s="63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 t="s">
        <v>93</v>
      </c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42">
        <f t="shared" si="0"/>
        <v>0</v>
      </c>
      <c r="DG39" s="60">
        <v>0</v>
      </c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>
        <v>0</v>
      </c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>
        <v>0</v>
      </c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>
        <v>0</v>
      </c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42"/>
    </row>
    <row r="40" spans="1:163" ht="10.5" customHeight="1">
      <c r="A40" s="80" t="s">
        <v>91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59" t="s">
        <v>92</v>
      </c>
      <c r="BY40" s="59"/>
      <c r="BZ40" s="59"/>
      <c r="CA40" s="59"/>
      <c r="CB40" s="59"/>
      <c r="CC40" s="59"/>
      <c r="CD40" s="59"/>
      <c r="CE40" s="59"/>
      <c r="CF40" s="59" t="s">
        <v>93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42">
        <f t="shared" si="0"/>
        <v>0</v>
      </c>
      <c r="DG40" s="60">
        <f>SUM(DG41:DS43)</f>
        <v>0</v>
      </c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>
        <f>SUM(DT41:EF43)</f>
        <v>0</v>
      </c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>
        <f>SUM(EG41:ES43)</f>
        <v>0</v>
      </c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>
        <f>SUM(ET41:FF43)</f>
        <v>0</v>
      </c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42">
        <f>SUM(FG41:FG43)</f>
        <v>0</v>
      </c>
    </row>
    <row r="41" spans="1:163" ht="21.75" customHeight="1">
      <c r="A41" s="62" t="s">
        <v>141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59" t="s">
        <v>94</v>
      </c>
      <c r="BY41" s="59"/>
      <c r="BZ41" s="59"/>
      <c r="CA41" s="59"/>
      <c r="CB41" s="59"/>
      <c r="CC41" s="59"/>
      <c r="CD41" s="59"/>
      <c r="CE41" s="59"/>
      <c r="CF41" s="59" t="s">
        <v>23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42">
        <f t="shared" si="0"/>
        <v>0</v>
      </c>
      <c r="DG41" s="60">
        <v>0</v>
      </c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>
        <v>0</v>
      </c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>
        <v>0</v>
      </c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>
        <v>0</v>
      </c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42"/>
    </row>
    <row r="42" spans="1:163" ht="23.25" customHeight="1">
      <c r="A42" s="62" t="s">
        <v>142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59"/>
      <c r="BY42" s="59"/>
      <c r="BZ42" s="59"/>
      <c r="CA42" s="59"/>
      <c r="CB42" s="59"/>
      <c r="CC42" s="59"/>
      <c r="CD42" s="59"/>
      <c r="CE42" s="59"/>
      <c r="CF42" s="59" t="s">
        <v>39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42">
        <f t="shared" si="0"/>
        <v>0</v>
      </c>
      <c r="DG42" s="60">
        <v>0</v>
      </c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>
        <v>0</v>
      </c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>
        <v>0</v>
      </c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>
        <v>0</v>
      </c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42"/>
    </row>
    <row r="43" spans="1:163" ht="10.5" customHeight="1">
      <c r="A43" s="62" t="s">
        <v>155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59"/>
      <c r="BY43" s="59"/>
      <c r="BZ43" s="59"/>
      <c r="CA43" s="59"/>
      <c r="CB43" s="59"/>
      <c r="CC43" s="59"/>
      <c r="CD43" s="59"/>
      <c r="CE43" s="59"/>
      <c r="CF43" s="59" t="s">
        <v>96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42">
        <f t="shared" si="0"/>
        <v>0</v>
      </c>
      <c r="DG43" s="60">
        <v>0</v>
      </c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>
        <v>0</v>
      </c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>
        <v>0</v>
      </c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>
        <v>0</v>
      </c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42"/>
    </row>
    <row r="44" spans="1:163" ht="10.5" customHeight="1">
      <c r="A44" s="74" t="s">
        <v>97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59" t="s">
        <v>98</v>
      </c>
      <c r="BY44" s="59"/>
      <c r="BZ44" s="59"/>
      <c r="CA44" s="59"/>
      <c r="CB44" s="59"/>
      <c r="CC44" s="59"/>
      <c r="CD44" s="59"/>
      <c r="CE44" s="59"/>
      <c r="CF44" s="59" t="s">
        <v>99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42">
        <f t="shared" si="0"/>
        <v>457313.4</v>
      </c>
      <c r="DG44" s="60">
        <f>DG52+DG48+DG45</f>
        <v>457313.4</v>
      </c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>
        <f>DT52+DT48+DT45</f>
        <v>0</v>
      </c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>
        <f>EG52+EG48+EG45</f>
        <v>0</v>
      </c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>
        <f>ET52+ET48+ET45</f>
        <v>0</v>
      </c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42">
        <f>FG52+FG48+FG45</f>
        <v>0</v>
      </c>
    </row>
    <row r="45" spans="1:163" ht="21.75" customHeight="1">
      <c r="A45" s="58" t="s">
        <v>100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59" t="s">
        <v>101</v>
      </c>
      <c r="BY45" s="59"/>
      <c r="BZ45" s="59"/>
      <c r="CA45" s="59"/>
      <c r="CB45" s="59"/>
      <c r="CC45" s="59"/>
      <c r="CD45" s="59"/>
      <c r="CE45" s="59"/>
      <c r="CF45" s="59" t="s">
        <v>21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42">
        <f t="shared" si="0"/>
        <v>449172</v>
      </c>
      <c r="DG45" s="60">
        <f>SUM(DG46:DS47)</f>
        <v>449172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>
        <f>SUM(DT46:EF47)</f>
        <v>0</v>
      </c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>
        <f>SUM(EG46:ES47)</f>
        <v>0</v>
      </c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>
        <f>SUM(ET46:FF47)</f>
        <v>0</v>
      </c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42">
        <f>SUM(FG46:FG47)</f>
        <v>0</v>
      </c>
    </row>
    <row r="46" spans="1:163" ht="11.25">
      <c r="A46" s="62" t="s">
        <v>143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35"/>
      <c r="CN46" s="35"/>
      <c r="CO46" s="35"/>
      <c r="CP46" s="35"/>
      <c r="CQ46" s="35"/>
      <c r="CR46" s="35"/>
      <c r="CS46" s="76" t="s">
        <v>243</v>
      </c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39"/>
      <c r="DF46" s="42">
        <f t="shared" si="0"/>
        <v>64576</v>
      </c>
      <c r="DG46" s="60">
        <v>64576</v>
      </c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>
        <v>0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>
        <v>0</v>
      </c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>
        <v>0</v>
      </c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42"/>
    </row>
    <row r="47" spans="1:163" ht="11.25">
      <c r="A47" s="62" t="s">
        <v>144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35"/>
      <c r="CN47" s="35"/>
      <c r="CO47" s="35"/>
      <c r="CP47" s="35"/>
      <c r="CQ47" s="35"/>
      <c r="CR47" s="35"/>
      <c r="CS47" s="76" t="s">
        <v>243</v>
      </c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39"/>
      <c r="DF47" s="42">
        <f t="shared" si="0"/>
        <v>384596</v>
      </c>
      <c r="DG47" s="60">
        <v>384596</v>
      </c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>
        <v>0</v>
      </c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>
        <v>0</v>
      </c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>
        <v>0</v>
      </c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42"/>
    </row>
    <row r="48" spans="1:163" ht="21.75" customHeight="1">
      <c r="A48" s="58" t="s">
        <v>102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59" t="s">
        <v>103</v>
      </c>
      <c r="BY48" s="59"/>
      <c r="BZ48" s="59"/>
      <c r="CA48" s="59"/>
      <c r="CB48" s="59"/>
      <c r="CC48" s="59"/>
      <c r="CD48" s="59"/>
      <c r="CE48" s="59"/>
      <c r="CF48" s="59" t="s">
        <v>20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42">
        <f t="shared" si="0"/>
        <v>8141.4</v>
      </c>
      <c r="DG48" s="60">
        <f>SUM(DG49:DS51)</f>
        <v>8141.4</v>
      </c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>
        <f>SUM(DT49:EF51)</f>
        <v>0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>
        <f>SUM(EG49:ES51)</f>
        <v>0</v>
      </c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>
        <f>SUM(ET49:FF51)</f>
        <v>0</v>
      </c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42">
        <f>SUM(FG49:FG51)</f>
        <v>0</v>
      </c>
    </row>
    <row r="49" spans="1:163" ht="11.25">
      <c r="A49" s="62" t="s">
        <v>156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35"/>
      <c r="CN49" s="35"/>
      <c r="CO49" s="35"/>
      <c r="CP49" s="35"/>
      <c r="CQ49" s="35"/>
      <c r="CR49" s="35"/>
      <c r="CS49" s="76" t="s">
        <v>243</v>
      </c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39"/>
      <c r="DF49" s="42">
        <f t="shared" si="0"/>
        <v>8141.4</v>
      </c>
      <c r="DG49" s="60">
        <v>8141.4</v>
      </c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>
        <v>0</v>
      </c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>
        <v>0</v>
      </c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>
        <v>0</v>
      </c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42"/>
    </row>
    <row r="50" spans="1:163" ht="11.25">
      <c r="A50" s="62" t="s">
        <v>157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35"/>
      <c r="CN50" s="35"/>
      <c r="CO50" s="35"/>
      <c r="CP50" s="35"/>
      <c r="CQ50" s="35"/>
      <c r="CR50" s="35"/>
      <c r="CS50" s="76" t="s">
        <v>243</v>
      </c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39"/>
      <c r="DF50" s="42">
        <f t="shared" si="0"/>
        <v>0</v>
      </c>
      <c r="DG50" s="60">
        <v>0</v>
      </c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>
        <v>0</v>
      </c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>
        <v>0</v>
      </c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>
        <v>0</v>
      </c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42"/>
    </row>
    <row r="51" spans="1:163" ht="11.25">
      <c r="A51" s="62" t="s">
        <v>158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35"/>
      <c r="CN51" s="35"/>
      <c r="CO51" s="35"/>
      <c r="CP51" s="35"/>
      <c r="CQ51" s="35"/>
      <c r="CR51" s="35"/>
      <c r="CS51" s="76" t="s">
        <v>243</v>
      </c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39"/>
      <c r="DF51" s="42">
        <f t="shared" si="0"/>
        <v>0</v>
      </c>
      <c r="DG51" s="60">
        <v>0</v>
      </c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>
        <v>0</v>
      </c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>
        <v>0</v>
      </c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>
        <v>0</v>
      </c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42"/>
    </row>
    <row r="52" spans="1:163" ht="10.5" customHeight="1">
      <c r="A52" s="58" t="s">
        <v>104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59" t="s">
        <v>105</v>
      </c>
      <c r="BY52" s="59"/>
      <c r="BZ52" s="59"/>
      <c r="CA52" s="59"/>
      <c r="CB52" s="59"/>
      <c r="CC52" s="59"/>
      <c r="CD52" s="59"/>
      <c r="CE52" s="59"/>
      <c r="CF52" s="59" t="s">
        <v>19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42">
        <f t="shared" si="0"/>
        <v>0</v>
      </c>
      <c r="DG52" s="60">
        <f>SUM(DG53:DS57)</f>
        <v>0</v>
      </c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>
        <f>SUM(DT53:EF57)</f>
        <v>0</v>
      </c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>
        <f>SUM(EG53:ES57)</f>
        <v>0</v>
      </c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>
        <f>SUM(ET53:FF57)</f>
        <v>0</v>
      </c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42">
        <f>SUM(FG53:FG57)</f>
        <v>0</v>
      </c>
    </row>
    <row r="53" spans="1:163" ht="10.5" customHeight="1">
      <c r="A53" s="62" t="s">
        <v>265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35"/>
      <c r="CN53" s="35"/>
      <c r="CO53" s="35"/>
      <c r="CP53" s="35"/>
      <c r="CQ53" s="35"/>
      <c r="CR53" s="35"/>
      <c r="CS53" s="76" t="s">
        <v>243</v>
      </c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39"/>
      <c r="DF53" s="42">
        <f t="shared" si="0"/>
        <v>0</v>
      </c>
      <c r="DG53" s="60">
        <v>0</v>
      </c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>
        <v>0</v>
      </c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>
        <v>0</v>
      </c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>
        <v>0</v>
      </c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42"/>
    </row>
    <row r="54" spans="1:163" ht="10.5" customHeight="1">
      <c r="A54" s="62" t="s">
        <v>266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35"/>
      <c r="CN54" s="35"/>
      <c r="CO54" s="35"/>
      <c r="CP54" s="35"/>
      <c r="CQ54" s="35"/>
      <c r="CR54" s="35"/>
      <c r="CS54" s="76" t="s">
        <v>261</v>
      </c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39"/>
      <c r="DF54" s="42">
        <f t="shared" si="0"/>
        <v>0</v>
      </c>
      <c r="DG54" s="60">
        <v>0</v>
      </c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>
        <v>0</v>
      </c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>
        <v>0</v>
      </c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>
        <v>0</v>
      </c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42"/>
    </row>
    <row r="55" spans="1:163" ht="10.5" customHeight="1">
      <c r="A55" s="62" t="s">
        <v>267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35"/>
      <c r="CN55" s="35"/>
      <c r="CO55" s="35"/>
      <c r="CP55" s="35"/>
      <c r="CQ55" s="35"/>
      <c r="CR55" s="35"/>
      <c r="CS55" s="76" t="s">
        <v>262</v>
      </c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39"/>
      <c r="DF55" s="42">
        <f t="shared" si="0"/>
        <v>0</v>
      </c>
      <c r="DG55" s="60">
        <v>0</v>
      </c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>
        <v>0</v>
      </c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>
        <v>0</v>
      </c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>
        <v>0</v>
      </c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42"/>
    </row>
    <row r="56" spans="1:163" ht="11.25" customHeight="1">
      <c r="A56" s="62" t="s">
        <v>268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35"/>
      <c r="CN56" s="35"/>
      <c r="CO56" s="35"/>
      <c r="CP56" s="35"/>
      <c r="CQ56" s="35"/>
      <c r="CR56" s="35"/>
      <c r="CS56" s="76" t="s">
        <v>263</v>
      </c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39"/>
      <c r="DF56" s="42">
        <f t="shared" si="0"/>
        <v>0</v>
      </c>
      <c r="DG56" s="60">
        <v>0</v>
      </c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>
        <v>0</v>
      </c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>
        <v>0</v>
      </c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>
        <v>0</v>
      </c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42"/>
    </row>
    <row r="57" spans="1:163" ht="11.25" customHeight="1">
      <c r="A57" s="77" t="s">
        <v>270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35"/>
      <c r="CN57" s="35"/>
      <c r="CO57" s="35"/>
      <c r="CP57" s="35"/>
      <c r="CQ57" s="35"/>
      <c r="CR57" s="35"/>
      <c r="CS57" s="76" t="s">
        <v>264</v>
      </c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39"/>
      <c r="DF57" s="42">
        <f t="shared" si="0"/>
        <v>0</v>
      </c>
      <c r="DG57" s="60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>
        <v>0</v>
      </c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>
        <v>0</v>
      </c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>
        <v>0</v>
      </c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42"/>
    </row>
    <row r="58" spans="1:163" ht="10.5" customHeight="1">
      <c r="A58" s="74" t="s">
        <v>106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59" t="s">
        <v>107</v>
      </c>
      <c r="BY58" s="59"/>
      <c r="BZ58" s="59"/>
      <c r="CA58" s="59"/>
      <c r="CB58" s="59"/>
      <c r="CC58" s="59"/>
      <c r="CD58" s="59"/>
      <c r="CE58" s="59"/>
      <c r="CF58" s="59" t="s">
        <v>37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42">
        <f t="shared" si="0"/>
        <v>0</v>
      </c>
      <c r="DG58" s="60">
        <f>DG59</f>
        <v>0</v>
      </c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>
        <f>DT59</f>
        <v>0</v>
      </c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>
        <f>EG59</f>
        <v>0</v>
      </c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>
        <f>ET59</f>
        <v>0</v>
      </c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42">
        <f>FG59</f>
        <v>0</v>
      </c>
    </row>
    <row r="59" spans="1:163" ht="21.75" customHeight="1">
      <c r="A59" s="58" t="s">
        <v>108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59" t="s">
        <v>109</v>
      </c>
      <c r="BY59" s="59"/>
      <c r="BZ59" s="59"/>
      <c r="CA59" s="59"/>
      <c r="CB59" s="59"/>
      <c r="CC59" s="59"/>
      <c r="CD59" s="59"/>
      <c r="CE59" s="59"/>
      <c r="CF59" s="59" t="s">
        <v>40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42">
        <f t="shared" si="0"/>
        <v>0</v>
      </c>
      <c r="DG59" s="60">
        <v>0</v>
      </c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>
        <v>0</v>
      </c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>
        <v>0</v>
      </c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>
        <v>0</v>
      </c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42"/>
    </row>
    <row r="60" spans="1:163" ht="12.75" customHeight="1">
      <c r="A60" s="74" t="s">
        <v>244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59" t="s">
        <v>110</v>
      </c>
      <c r="BY60" s="59"/>
      <c r="BZ60" s="59"/>
      <c r="CA60" s="59"/>
      <c r="CB60" s="59"/>
      <c r="CC60" s="59"/>
      <c r="CD60" s="59"/>
      <c r="CE60" s="59"/>
      <c r="CF60" s="59" t="s">
        <v>62</v>
      </c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42">
        <f t="shared" si="0"/>
        <v>11049866.31</v>
      </c>
      <c r="DG60" s="60">
        <f>DG61+DG67</f>
        <v>8949866.31</v>
      </c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>
        <f>DT61+DT67</f>
        <v>0</v>
      </c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>
        <f>EG61+EG67</f>
        <v>1700000</v>
      </c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>
        <f>ET61+ET67</f>
        <v>400000</v>
      </c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42">
        <f>FG61+FG67</f>
        <v>0</v>
      </c>
    </row>
    <row r="61" spans="1:163" ht="21.75" customHeight="1">
      <c r="A61" s="58" t="s">
        <v>111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59" t="s">
        <v>112</v>
      </c>
      <c r="BY61" s="59"/>
      <c r="BZ61" s="59"/>
      <c r="CA61" s="59"/>
      <c r="CB61" s="59"/>
      <c r="CC61" s="59"/>
      <c r="CD61" s="59"/>
      <c r="CE61" s="59"/>
      <c r="CF61" s="59" t="s">
        <v>28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42">
        <f t="shared" si="0"/>
        <v>1700000</v>
      </c>
      <c r="DG61" s="60">
        <f>SUM(DG62:DS66)</f>
        <v>0</v>
      </c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>
        <f>SUM(DT62:EF66)</f>
        <v>0</v>
      </c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>
        <f>SUM(EG62:ES66)</f>
        <v>1700000</v>
      </c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>
        <f>SUM(ET62:FF66)</f>
        <v>0</v>
      </c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42">
        <f>SUM(FG62:FG66)</f>
        <v>0</v>
      </c>
    </row>
    <row r="62" spans="1:163" ht="21.75" customHeight="1">
      <c r="A62" s="62" t="s">
        <v>152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35"/>
      <c r="CN62" s="35"/>
      <c r="CO62" s="35"/>
      <c r="CP62" s="35"/>
      <c r="CQ62" s="35"/>
      <c r="CR62" s="35"/>
      <c r="CS62" s="59" t="s">
        <v>140</v>
      </c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35"/>
      <c r="DF62" s="42">
        <f t="shared" si="0"/>
        <v>1700000</v>
      </c>
      <c r="DG62" s="60">
        <v>0</v>
      </c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>
        <v>0</v>
      </c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>
        <v>1700000</v>
      </c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>
        <v>0</v>
      </c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42"/>
    </row>
    <row r="63" spans="1:163" ht="21.75" customHeight="1">
      <c r="A63" s="62" t="s">
        <v>153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35"/>
      <c r="CN63" s="35"/>
      <c r="CO63" s="35"/>
      <c r="CP63" s="35"/>
      <c r="CQ63" s="35"/>
      <c r="CR63" s="35"/>
      <c r="CS63" s="59" t="s">
        <v>134</v>
      </c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35"/>
      <c r="DF63" s="42">
        <f t="shared" si="0"/>
        <v>0</v>
      </c>
      <c r="DG63" s="60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>
        <v>0</v>
      </c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>
        <v>0</v>
      </c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>
        <v>0</v>
      </c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42"/>
    </row>
    <row r="64" spans="1:163" ht="21.75" customHeight="1">
      <c r="A64" s="62" t="s">
        <v>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35"/>
      <c r="CN64" s="35"/>
      <c r="CO64" s="35"/>
      <c r="CP64" s="35"/>
      <c r="CQ64" s="35"/>
      <c r="CR64" s="35"/>
      <c r="CS64" s="59" t="s">
        <v>159</v>
      </c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35"/>
      <c r="DF64" s="42">
        <f t="shared" si="0"/>
        <v>0</v>
      </c>
      <c r="DG64" s="60">
        <v>0</v>
      </c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>
        <v>0</v>
      </c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>
        <v>0</v>
      </c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>
        <v>0</v>
      </c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42"/>
    </row>
    <row r="65" spans="1:163" ht="21.75" customHeight="1">
      <c r="A65" s="62" t="s">
        <v>162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35"/>
      <c r="CN65" s="35"/>
      <c r="CO65" s="35"/>
      <c r="CP65" s="35"/>
      <c r="CQ65" s="35"/>
      <c r="CR65" s="35"/>
      <c r="CS65" s="59" t="s">
        <v>160</v>
      </c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42">
        <f t="shared" si="0"/>
        <v>0</v>
      </c>
      <c r="DG65" s="60">
        <v>0</v>
      </c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>
        <v>0</v>
      </c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>
        <v>0</v>
      </c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>
        <v>0</v>
      </c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42"/>
    </row>
    <row r="66" spans="1:163" ht="21.75" customHeight="1">
      <c r="A66" s="62" t="s">
        <v>30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35"/>
      <c r="CN66" s="35"/>
      <c r="CO66" s="35"/>
      <c r="CP66" s="35"/>
      <c r="CQ66" s="35"/>
      <c r="CR66" s="35"/>
      <c r="CS66" s="59" t="s">
        <v>161</v>
      </c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35"/>
      <c r="DF66" s="42">
        <f t="shared" si="0"/>
        <v>0</v>
      </c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>
        <v>0</v>
      </c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>
        <v>0</v>
      </c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>
        <v>0</v>
      </c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42"/>
    </row>
    <row r="67" spans="1:163" ht="11.25" customHeight="1">
      <c r="A67" s="58" t="s">
        <v>113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59" t="s">
        <v>114</v>
      </c>
      <c r="BY67" s="59"/>
      <c r="BZ67" s="59"/>
      <c r="CA67" s="59"/>
      <c r="CB67" s="59"/>
      <c r="CC67" s="59"/>
      <c r="CD67" s="59"/>
      <c r="CE67" s="59"/>
      <c r="CF67" s="59" t="s">
        <v>15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42">
        <f t="shared" si="0"/>
        <v>9349866.31</v>
      </c>
      <c r="DG67" s="60">
        <f>SUM(DG68:DS79)</f>
        <v>8949866.31</v>
      </c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>
        <f>SUM(DT68:EF79)</f>
        <v>0</v>
      </c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>
        <f>SUM(EG68:ES79)</f>
        <v>0</v>
      </c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>
        <f>SUM(ET68:FF79)</f>
        <v>400000</v>
      </c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42">
        <f>SUM(FG68:FG79)</f>
        <v>0</v>
      </c>
    </row>
    <row r="68" spans="1:163" ht="11.25" customHeight="1">
      <c r="A68" s="62" t="s">
        <v>138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36"/>
      <c r="CN68" s="36"/>
      <c r="CO68" s="36"/>
      <c r="CP68" s="36"/>
      <c r="CQ68" s="36"/>
      <c r="CR68" s="36"/>
      <c r="CS68" s="59" t="s">
        <v>135</v>
      </c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36"/>
      <c r="DF68" s="42">
        <f t="shared" si="0"/>
        <v>0</v>
      </c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>
        <v>0</v>
      </c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42"/>
    </row>
    <row r="69" spans="1:163" ht="11.25" customHeight="1">
      <c r="A69" s="62" t="s">
        <v>33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36"/>
      <c r="CN69" s="36"/>
      <c r="CO69" s="36"/>
      <c r="CP69" s="36"/>
      <c r="CQ69" s="36"/>
      <c r="CR69" s="36"/>
      <c r="CS69" s="59" t="s">
        <v>163</v>
      </c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36"/>
      <c r="DF69" s="42">
        <f aca="true" t="shared" si="1" ref="DF69:DF93">SUM(DG69:FF69)</f>
        <v>128000</v>
      </c>
      <c r="DG69" s="60">
        <v>128000</v>
      </c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>
        <v>0</v>
      </c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>
        <v>0</v>
      </c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>
        <v>0</v>
      </c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42"/>
    </row>
    <row r="70" spans="1:163" ht="11.25" customHeight="1">
      <c r="A70" s="62" t="s">
        <v>31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36"/>
      <c r="CN70" s="36"/>
      <c r="CO70" s="36"/>
      <c r="CP70" s="36"/>
      <c r="CQ70" s="36"/>
      <c r="CR70" s="36"/>
      <c r="CS70" s="59" t="s">
        <v>136</v>
      </c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36"/>
      <c r="DF70" s="42">
        <f t="shared" si="1"/>
        <v>0</v>
      </c>
      <c r="DG70" s="60">
        <v>0</v>
      </c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>
        <v>0</v>
      </c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>
        <v>0</v>
      </c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>
        <v>0</v>
      </c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42"/>
    </row>
    <row r="71" spans="1:163" ht="11.25" customHeight="1">
      <c r="A71" s="62" t="s">
        <v>35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36"/>
      <c r="CN71" s="36"/>
      <c r="CO71" s="36"/>
      <c r="CP71" s="36"/>
      <c r="CQ71" s="36"/>
      <c r="CR71" s="36"/>
      <c r="CS71" s="59" t="s">
        <v>164</v>
      </c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36"/>
      <c r="DF71" s="42">
        <f t="shared" si="1"/>
        <v>3111995.97</v>
      </c>
      <c r="DG71" s="60">
        <v>3111995.97</v>
      </c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>
        <v>0</v>
      </c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>
        <v>0</v>
      </c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>
        <v>0</v>
      </c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42"/>
    </row>
    <row r="72" spans="1:163" ht="11.25" customHeight="1">
      <c r="A72" s="62" t="s">
        <v>34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36"/>
      <c r="CN72" s="36"/>
      <c r="CO72" s="36"/>
      <c r="CP72" s="36"/>
      <c r="CQ72" s="36"/>
      <c r="CR72" s="36"/>
      <c r="CS72" s="59" t="s">
        <v>165</v>
      </c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36"/>
      <c r="DF72" s="42">
        <f t="shared" si="1"/>
        <v>0</v>
      </c>
      <c r="DG72" s="60">
        <v>0</v>
      </c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>
        <v>0</v>
      </c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>
        <v>0</v>
      </c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>
        <v>0</v>
      </c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42"/>
    </row>
    <row r="73" spans="1:163" ht="11.25" customHeight="1">
      <c r="A73" s="62" t="s">
        <v>26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36"/>
      <c r="CN73" s="36"/>
      <c r="CO73" s="36"/>
      <c r="CP73" s="36"/>
      <c r="CQ73" s="36"/>
      <c r="CR73" s="36"/>
      <c r="CS73" s="59" t="s">
        <v>140</v>
      </c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36"/>
      <c r="DF73" s="42">
        <f t="shared" si="1"/>
        <v>900000</v>
      </c>
      <c r="DG73" s="60">
        <v>900000</v>
      </c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>
        <v>0</v>
      </c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>
        <v>0</v>
      </c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>
        <v>0</v>
      </c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42"/>
    </row>
    <row r="74" spans="1:163" ht="11.25" customHeight="1">
      <c r="A74" s="62" t="s">
        <v>27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36"/>
      <c r="CN74" s="36"/>
      <c r="CO74" s="36"/>
      <c r="CP74" s="36"/>
      <c r="CQ74" s="36"/>
      <c r="CR74" s="36"/>
      <c r="CS74" s="59" t="s">
        <v>134</v>
      </c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36"/>
      <c r="DF74" s="42">
        <f t="shared" si="1"/>
        <v>800000</v>
      </c>
      <c r="DG74" s="60">
        <v>800000</v>
      </c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>
        <v>0</v>
      </c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>
        <v>0</v>
      </c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>
        <v>0</v>
      </c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42"/>
    </row>
    <row r="75" spans="1:163" ht="11.25" customHeight="1">
      <c r="A75" s="62" t="s">
        <v>169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36"/>
      <c r="CN75" s="36"/>
      <c r="CO75" s="36"/>
      <c r="CP75" s="36"/>
      <c r="CQ75" s="36"/>
      <c r="CR75" s="36"/>
      <c r="CS75" s="59" t="s">
        <v>166</v>
      </c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36"/>
      <c r="DF75" s="42">
        <f t="shared" si="1"/>
        <v>0</v>
      </c>
      <c r="DG75" s="60">
        <v>0</v>
      </c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>
        <v>0</v>
      </c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>
        <v>0</v>
      </c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>
        <v>0</v>
      </c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42"/>
    </row>
    <row r="76" spans="1:163" ht="11.25" customHeight="1">
      <c r="A76" s="62" t="s">
        <v>170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36"/>
      <c r="CN76" s="36"/>
      <c r="CO76" s="36"/>
      <c r="CP76" s="36"/>
      <c r="CQ76" s="36"/>
      <c r="CR76" s="36"/>
      <c r="CS76" s="59" t="s">
        <v>167</v>
      </c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36"/>
      <c r="DF76" s="42">
        <f t="shared" si="1"/>
        <v>0</v>
      </c>
      <c r="DG76" s="60">
        <v>0</v>
      </c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>
        <v>0</v>
      </c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>
        <v>0</v>
      </c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>
        <v>0</v>
      </c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42"/>
    </row>
    <row r="77" spans="1:163" ht="11.25" customHeight="1">
      <c r="A77" s="62" t="s">
        <v>171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36"/>
      <c r="CN77" s="36"/>
      <c r="CO77" s="36"/>
      <c r="CP77" s="36"/>
      <c r="CQ77" s="36"/>
      <c r="CR77" s="36"/>
      <c r="CS77" s="59" t="s">
        <v>168</v>
      </c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36"/>
      <c r="DF77" s="42">
        <f t="shared" si="1"/>
        <v>0</v>
      </c>
      <c r="DG77" s="60">
        <v>0</v>
      </c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>
        <v>0</v>
      </c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>
        <v>0</v>
      </c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>
        <v>0</v>
      </c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42"/>
    </row>
    <row r="78" spans="1:163" ht="11.25" customHeight="1">
      <c r="A78" s="62" t="s">
        <v>36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36"/>
      <c r="CN78" s="36"/>
      <c r="CO78" s="36"/>
      <c r="CP78" s="36"/>
      <c r="CQ78" s="36"/>
      <c r="CR78" s="36"/>
      <c r="CS78" s="59" t="s">
        <v>159</v>
      </c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36"/>
      <c r="DF78" s="42">
        <f t="shared" si="1"/>
        <v>200000</v>
      </c>
      <c r="DG78" s="60">
        <v>0</v>
      </c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>
        <v>0</v>
      </c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>
        <v>0</v>
      </c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>
        <v>200000</v>
      </c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42"/>
    </row>
    <row r="79" spans="1:163" ht="11.25" customHeight="1">
      <c r="A79" s="62" t="s">
        <v>172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36"/>
      <c r="CN79" s="36"/>
      <c r="CO79" s="36"/>
      <c r="CP79" s="36"/>
      <c r="CQ79" s="36"/>
      <c r="CR79" s="36"/>
      <c r="CS79" s="59" t="s">
        <v>95</v>
      </c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36"/>
      <c r="DF79" s="42">
        <f t="shared" si="1"/>
        <v>4209870.34</v>
      </c>
      <c r="DG79" s="60">
        <f>SUM(DG80:DS87)</f>
        <v>4009870.34</v>
      </c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>
        <f>SUM(DT80:EF87)</f>
        <v>0</v>
      </c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>
        <f>SUM(EG80:ES87)</f>
        <v>0</v>
      </c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>
        <f>SUM(ET80:FF87)</f>
        <v>200000</v>
      </c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42">
        <f>SUM(FG80:FG87)</f>
        <v>0</v>
      </c>
    </row>
    <row r="80" spans="1:163" ht="11.25" customHeight="1">
      <c r="A80" s="72" t="s">
        <v>179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36"/>
      <c r="CN80" s="36"/>
      <c r="CO80" s="36"/>
      <c r="CP80" s="36"/>
      <c r="CQ80" s="36"/>
      <c r="CR80" s="36"/>
      <c r="CS80" s="59" t="s">
        <v>173</v>
      </c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36"/>
      <c r="DF80" s="42">
        <f t="shared" si="1"/>
        <v>180000</v>
      </c>
      <c r="DG80" s="60">
        <v>180000</v>
      </c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>
        <v>0</v>
      </c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>
        <v>0</v>
      </c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>
        <v>0</v>
      </c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42"/>
    </row>
    <row r="81" spans="1:163" ht="11.25" customHeight="1">
      <c r="A81" s="72" t="s">
        <v>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36"/>
      <c r="CN81" s="36"/>
      <c r="CO81" s="36"/>
      <c r="CP81" s="36"/>
      <c r="CQ81" s="36"/>
      <c r="CR81" s="36"/>
      <c r="CS81" s="59" t="s">
        <v>174</v>
      </c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36"/>
      <c r="DF81" s="42">
        <f t="shared" si="1"/>
        <v>2717625.87</v>
      </c>
      <c r="DG81" s="60">
        <v>2717625.87</v>
      </c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>
        <v>0</v>
      </c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>
        <v>0</v>
      </c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>
        <v>0</v>
      </c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42"/>
    </row>
    <row r="82" spans="1:163" ht="11.25" customHeight="1">
      <c r="A82" s="72" t="s">
        <v>180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36"/>
      <c r="CN82" s="36"/>
      <c r="CO82" s="36"/>
      <c r="CP82" s="36"/>
      <c r="CQ82" s="36"/>
      <c r="CR82" s="36"/>
      <c r="CS82" s="59" t="s">
        <v>175</v>
      </c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36"/>
      <c r="DF82" s="42">
        <f t="shared" si="1"/>
        <v>300000</v>
      </c>
      <c r="DG82" s="60">
        <v>300000</v>
      </c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>
        <v>0</v>
      </c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>
        <v>0</v>
      </c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v>0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42"/>
    </row>
    <row r="83" spans="1:163" ht="11.25" customHeight="1">
      <c r="A83" s="72" t="s">
        <v>181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36"/>
      <c r="CN83" s="36"/>
      <c r="CO83" s="36"/>
      <c r="CP83" s="36"/>
      <c r="CQ83" s="36"/>
      <c r="CR83" s="36"/>
      <c r="CS83" s="59" t="s">
        <v>160</v>
      </c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36"/>
      <c r="DF83" s="42">
        <f t="shared" si="1"/>
        <v>201792.71</v>
      </c>
      <c r="DG83" s="60">
        <v>201792.71</v>
      </c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>
        <v>0</v>
      </c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>
        <v>0</v>
      </c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>
        <v>0</v>
      </c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42"/>
    </row>
    <row r="84" spans="1:163" ht="11.25" customHeight="1">
      <c r="A84" s="72" t="s">
        <v>29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36"/>
      <c r="CN84" s="36"/>
      <c r="CO84" s="36"/>
      <c r="CP84" s="36"/>
      <c r="CQ84" s="36"/>
      <c r="CR84" s="36"/>
      <c r="CS84" s="59" t="s">
        <v>176</v>
      </c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36"/>
      <c r="DF84" s="42">
        <f t="shared" si="1"/>
        <v>210451.76</v>
      </c>
      <c r="DG84" s="60">
        <v>110451.76</v>
      </c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>
        <v>0</v>
      </c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>
        <v>0</v>
      </c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>
        <v>100000</v>
      </c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42"/>
    </row>
    <row r="85" spans="1:163" ht="11.25" customHeight="1">
      <c r="A85" s="72" t="s">
        <v>30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36"/>
      <c r="CN85" s="36"/>
      <c r="CO85" s="36"/>
      <c r="CP85" s="36"/>
      <c r="CQ85" s="36"/>
      <c r="CR85" s="36"/>
      <c r="CS85" s="59" t="s">
        <v>161</v>
      </c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36"/>
      <c r="DF85" s="42">
        <f t="shared" si="1"/>
        <v>600000</v>
      </c>
      <c r="DG85" s="60">
        <v>500000</v>
      </c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>
        <v>0</v>
      </c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>
        <v>0</v>
      </c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>
        <v>100000</v>
      </c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42"/>
    </row>
    <row r="86" spans="1:163" ht="11.25" customHeight="1">
      <c r="A86" s="72" t="s">
        <v>182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36"/>
      <c r="CN86" s="36"/>
      <c r="CO86" s="36"/>
      <c r="CP86" s="36"/>
      <c r="CQ86" s="36"/>
      <c r="CR86" s="36"/>
      <c r="CS86" s="59" t="s">
        <v>177</v>
      </c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36"/>
      <c r="DF86" s="42">
        <f t="shared" si="1"/>
        <v>0</v>
      </c>
      <c r="DG86" s="60">
        <v>0</v>
      </c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>
        <v>0</v>
      </c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>
        <v>0</v>
      </c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>
        <v>0</v>
      </c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42"/>
    </row>
    <row r="87" spans="1:163" ht="11.25" customHeight="1">
      <c r="A87" s="72" t="s">
        <v>183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36"/>
      <c r="CN87" s="36"/>
      <c r="CO87" s="36"/>
      <c r="CP87" s="36"/>
      <c r="CQ87" s="36"/>
      <c r="CR87" s="36"/>
      <c r="CS87" s="59" t="s">
        <v>178</v>
      </c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36"/>
      <c r="DF87" s="42">
        <f t="shared" si="1"/>
        <v>0</v>
      </c>
      <c r="DG87" s="60">
        <v>0</v>
      </c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>
        <v>0</v>
      </c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>
        <v>0</v>
      </c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>
        <v>0</v>
      </c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42"/>
    </row>
    <row r="88" spans="1:163" ht="12.75" customHeight="1">
      <c r="A88" s="71" t="s">
        <v>245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64" t="s">
        <v>115</v>
      </c>
      <c r="BY88" s="64"/>
      <c r="BZ88" s="64"/>
      <c r="CA88" s="64"/>
      <c r="CB88" s="64"/>
      <c r="CC88" s="64"/>
      <c r="CD88" s="64"/>
      <c r="CE88" s="64"/>
      <c r="CF88" s="64" t="s">
        <v>116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42">
        <f t="shared" si="1"/>
        <v>0</v>
      </c>
      <c r="DG88" s="60">
        <f>SUM(DG89:DS91)</f>
        <v>0</v>
      </c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>
        <f>SUM(DT89:EF91)</f>
        <v>0</v>
      </c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>
        <f>SUM(EG89:ES91)</f>
        <v>0</v>
      </c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>
        <f>SUM(ET89:FF91)</f>
        <v>0</v>
      </c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42">
        <f>SUM(FG89:FG91)</f>
        <v>0</v>
      </c>
    </row>
    <row r="89" spans="1:163" ht="22.5" customHeight="1">
      <c r="A89" s="69" t="s">
        <v>246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59" t="s">
        <v>117</v>
      </c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42">
        <f t="shared" si="1"/>
        <v>0</v>
      </c>
      <c r="DG89" s="60">
        <v>0</v>
      </c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>
        <v>0</v>
      </c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>
        <v>0</v>
      </c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>
        <v>0</v>
      </c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42"/>
    </row>
    <row r="90" spans="1:163" ht="12.75" customHeight="1">
      <c r="A90" s="69" t="s">
        <v>247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59" t="s">
        <v>118</v>
      </c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42">
        <f t="shared" si="1"/>
        <v>0</v>
      </c>
      <c r="DG90" s="60">
        <v>0</v>
      </c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>
        <v>0</v>
      </c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>
        <v>0</v>
      </c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>
        <v>0</v>
      </c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42"/>
    </row>
    <row r="91" spans="1:163" ht="12.75" customHeight="1">
      <c r="A91" s="69" t="s">
        <v>248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59" t="s">
        <v>119</v>
      </c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42">
        <f t="shared" si="1"/>
        <v>0</v>
      </c>
      <c r="DG91" s="60">
        <v>0</v>
      </c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>
        <v>0</v>
      </c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>
        <v>0</v>
      </c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>
        <v>0</v>
      </c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42"/>
    </row>
    <row r="92" spans="1:163" ht="12.75" customHeight="1">
      <c r="A92" s="71" t="s">
        <v>249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64" t="s">
        <v>120</v>
      </c>
      <c r="BY92" s="64"/>
      <c r="BZ92" s="64"/>
      <c r="CA92" s="64"/>
      <c r="CB92" s="64"/>
      <c r="CC92" s="64"/>
      <c r="CD92" s="64"/>
      <c r="CE92" s="64"/>
      <c r="CF92" s="64" t="s">
        <v>62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42">
        <f t="shared" si="1"/>
        <v>0</v>
      </c>
      <c r="DG92" s="60">
        <f>DG93</f>
        <v>0</v>
      </c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>
        <f>DT93</f>
        <v>0</v>
      </c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>
        <f>EG93</f>
        <v>0</v>
      </c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>
        <f>ET93</f>
        <v>0</v>
      </c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42">
        <f>FG93</f>
        <v>0</v>
      </c>
    </row>
    <row r="93" spans="1:163" ht="22.5" customHeight="1">
      <c r="A93" s="69" t="s">
        <v>121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59" t="s">
        <v>122</v>
      </c>
      <c r="BY93" s="59"/>
      <c r="BZ93" s="59"/>
      <c r="CA93" s="59"/>
      <c r="CB93" s="59"/>
      <c r="CC93" s="59"/>
      <c r="CD93" s="59"/>
      <c r="CE93" s="59"/>
      <c r="CF93" s="59" t="s">
        <v>42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42">
        <f t="shared" si="1"/>
        <v>0</v>
      </c>
      <c r="DG93" s="60">
        <v>0</v>
      </c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>
        <v>0</v>
      </c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>
        <v>0</v>
      </c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>
        <v>0</v>
      </c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42"/>
    </row>
    <row r="94" spans="1:162" ht="11.2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34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</row>
    <row r="95" ht="3" customHeight="1"/>
    <row r="96" ht="3" customHeight="1"/>
  </sheetData>
  <sheetProtection/>
  <mergeCells count="717">
    <mergeCell ref="EG24:ES24"/>
    <mergeCell ref="ET24:FF24"/>
    <mergeCell ref="A24:BW24"/>
    <mergeCell ref="BX24:CE24"/>
    <mergeCell ref="CF24:CL24"/>
    <mergeCell ref="CS24:DD24"/>
    <mergeCell ref="DG24:DS24"/>
    <mergeCell ref="DT24:EF24"/>
    <mergeCell ref="A84:BW84"/>
    <mergeCell ref="BZ2:DF2"/>
    <mergeCell ref="ET56:FF56"/>
    <mergeCell ref="EG56:ES56"/>
    <mergeCell ref="DT56:EF56"/>
    <mergeCell ref="DG56:DS56"/>
    <mergeCell ref="CF56:CL56"/>
    <mergeCell ref="BX56:CE56"/>
    <mergeCell ref="A56:BW56"/>
    <mergeCell ref="CS56:DD56"/>
    <mergeCell ref="CF84:CL84"/>
    <mergeCell ref="CF86:CL86"/>
    <mergeCell ref="BX85:CE85"/>
    <mergeCell ref="A87:BW87"/>
    <mergeCell ref="A81:BW81"/>
    <mergeCell ref="A83:BW83"/>
    <mergeCell ref="A85:BW85"/>
    <mergeCell ref="A86:BW86"/>
    <mergeCell ref="A82:BW82"/>
    <mergeCell ref="BX87:CE87"/>
    <mergeCell ref="CS84:DD84"/>
    <mergeCell ref="CS85:DD85"/>
    <mergeCell ref="BX81:CE81"/>
    <mergeCell ref="CF81:CL81"/>
    <mergeCell ref="CF83:CL83"/>
    <mergeCell ref="CF85:CL85"/>
    <mergeCell ref="BX82:CE82"/>
    <mergeCell ref="BX84:CE84"/>
    <mergeCell ref="CF82:CL82"/>
    <mergeCell ref="BX83:CE83"/>
    <mergeCell ref="DT86:EF86"/>
    <mergeCell ref="DT87:EF87"/>
    <mergeCell ref="DT81:EF81"/>
    <mergeCell ref="DG82:DS82"/>
    <mergeCell ref="DT83:EF83"/>
    <mergeCell ref="DT85:EF85"/>
    <mergeCell ref="DG84:DS84"/>
    <mergeCell ref="DG86:DS86"/>
    <mergeCell ref="DG87:DS87"/>
    <mergeCell ref="EG85:ES85"/>
    <mergeCell ref="DG81:DS81"/>
    <mergeCell ref="DT82:EF82"/>
    <mergeCell ref="DG83:DS83"/>
    <mergeCell ref="DT84:EF84"/>
    <mergeCell ref="DG85:DS85"/>
    <mergeCell ref="ET87:FF87"/>
    <mergeCell ref="ET86:FF86"/>
    <mergeCell ref="ET84:FF84"/>
    <mergeCell ref="ET85:FF85"/>
    <mergeCell ref="EG81:ES81"/>
    <mergeCell ref="EG87:ES87"/>
    <mergeCell ref="EG86:ES86"/>
    <mergeCell ref="EG82:ES82"/>
    <mergeCell ref="EG84:ES84"/>
    <mergeCell ref="EG83:ES83"/>
    <mergeCell ref="DT71:EF71"/>
    <mergeCell ref="DT74:EF74"/>
    <mergeCell ref="DT78:EF78"/>
    <mergeCell ref="DT77:EF77"/>
    <mergeCell ref="DT76:EF76"/>
    <mergeCell ref="DT75:EF75"/>
    <mergeCell ref="DT72:EF72"/>
    <mergeCell ref="EG74:ES74"/>
    <mergeCell ref="EG75:ES75"/>
    <mergeCell ref="DG79:DS79"/>
    <mergeCell ref="DG74:DS74"/>
    <mergeCell ref="DG76:DS76"/>
    <mergeCell ref="DG78:DS78"/>
    <mergeCell ref="DG77:DS77"/>
    <mergeCell ref="DG75:DS75"/>
    <mergeCell ref="DT79:EF79"/>
    <mergeCell ref="ET79:FF79"/>
    <mergeCell ref="ET78:FF78"/>
    <mergeCell ref="ET77:FF77"/>
    <mergeCell ref="ET76:FF76"/>
    <mergeCell ref="ET75:FF75"/>
    <mergeCell ref="EG72:ES72"/>
    <mergeCell ref="EG79:ES79"/>
    <mergeCell ref="EG77:ES77"/>
    <mergeCell ref="EG78:ES78"/>
    <mergeCell ref="EG76:ES76"/>
    <mergeCell ref="BX77:CE77"/>
    <mergeCell ref="BX74:CE74"/>
    <mergeCell ref="BX76:CE76"/>
    <mergeCell ref="BX73:CE73"/>
    <mergeCell ref="BX75:CE75"/>
    <mergeCell ref="BX78:CE78"/>
    <mergeCell ref="CF78:CL78"/>
    <mergeCell ref="CF79:CL79"/>
    <mergeCell ref="CF76:CL76"/>
    <mergeCell ref="CF73:CL73"/>
    <mergeCell ref="CF74:CL74"/>
    <mergeCell ref="CF77:CL77"/>
    <mergeCell ref="CF75:CL75"/>
    <mergeCell ref="A65:BW65"/>
    <mergeCell ref="BX68:CE68"/>
    <mergeCell ref="BX80:CE80"/>
    <mergeCell ref="CF68:CL68"/>
    <mergeCell ref="CF80:CL80"/>
    <mergeCell ref="CS68:DD68"/>
    <mergeCell ref="CS80:DD80"/>
    <mergeCell ref="A69:BW69"/>
    <mergeCell ref="A70:BW70"/>
    <mergeCell ref="A71:BW71"/>
    <mergeCell ref="CF64:CL64"/>
    <mergeCell ref="CF65:CL65"/>
    <mergeCell ref="CF66:CL66"/>
    <mergeCell ref="BX66:CE66"/>
    <mergeCell ref="BX63:CE63"/>
    <mergeCell ref="BX64:CE64"/>
    <mergeCell ref="BX65:CE65"/>
    <mergeCell ref="A35:BW35"/>
    <mergeCell ref="A36:BW36"/>
    <mergeCell ref="A37:BW37"/>
    <mergeCell ref="A38:BW38"/>
    <mergeCell ref="BX38:CE38"/>
    <mergeCell ref="CF63:CL63"/>
    <mergeCell ref="A46:BW46"/>
    <mergeCell ref="BX46:CE46"/>
    <mergeCell ref="CF46:CL46"/>
    <mergeCell ref="CF49:CL49"/>
    <mergeCell ref="CS35:DD35"/>
    <mergeCell ref="CS36:DD36"/>
    <mergeCell ref="CS37:DD37"/>
    <mergeCell ref="CS38:DD38"/>
    <mergeCell ref="CF35:CL35"/>
    <mergeCell ref="BX35:CE35"/>
    <mergeCell ref="BX36:CE36"/>
    <mergeCell ref="CF36:CL36"/>
    <mergeCell ref="CF37:CL37"/>
    <mergeCell ref="BX37:CE37"/>
    <mergeCell ref="ET36:FF36"/>
    <mergeCell ref="ET37:FF37"/>
    <mergeCell ref="ET38:FF38"/>
    <mergeCell ref="EG38:ES38"/>
    <mergeCell ref="EG37:ES37"/>
    <mergeCell ref="DT37:EF37"/>
    <mergeCell ref="DT38:EF38"/>
    <mergeCell ref="DT36:EF36"/>
    <mergeCell ref="EG36:ES36"/>
    <mergeCell ref="CS46:DD46"/>
    <mergeCell ref="DG46:DS46"/>
    <mergeCell ref="CF38:CL38"/>
    <mergeCell ref="A28:BW28"/>
    <mergeCell ref="A31:BW31"/>
    <mergeCell ref="A47:BW47"/>
    <mergeCell ref="BX47:CE47"/>
    <mergeCell ref="CS47:DD47"/>
    <mergeCell ref="CF47:CL47"/>
    <mergeCell ref="A34:BW34"/>
    <mergeCell ref="BX34:CE34"/>
    <mergeCell ref="A32:BW32"/>
    <mergeCell ref="BX32:CE32"/>
    <mergeCell ref="DG47:DS47"/>
    <mergeCell ref="DT46:EF46"/>
    <mergeCell ref="DT47:EF47"/>
    <mergeCell ref="CF32:CL32"/>
    <mergeCell ref="CS32:DD32"/>
    <mergeCell ref="CS33:DE33"/>
    <mergeCell ref="DT33:EF33"/>
    <mergeCell ref="EG46:ES46"/>
    <mergeCell ref="EG47:ES47"/>
    <mergeCell ref="EG32:ES32"/>
    <mergeCell ref="EG35:ES35"/>
    <mergeCell ref="DT35:EF35"/>
    <mergeCell ref="DG35:DS35"/>
    <mergeCell ref="EG33:ES33"/>
    <mergeCell ref="DG32:DS32"/>
    <mergeCell ref="DT32:EF32"/>
    <mergeCell ref="DG33:DS33"/>
    <mergeCell ref="ET32:FF32"/>
    <mergeCell ref="ET46:FF46"/>
    <mergeCell ref="ET47:FF47"/>
    <mergeCell ref="CS49:DD49"/>
    <mergeCell ref="CS50:DD50"/>
    <mergeCell ref="DG49:DS49"/>
    <mergeCell ref="DG50:DS50"/>
    <mergeCell ref="ET49:FF49"/>
    <mergeCell ref="ET50:FF50"/>
    <mergeCell ref="ET35:FF35"/>
    <mergeCell ref="BX31:CE31"/>
    <mergeCell ref="CF31:CL31"/>
    <mergeCell ref="CS31:DD31"/>
    <mergeCell ref="ET31:FF31"/>
    <mergeCell ref="EG31:ES31"/>
    <mergeCell ref="DT31:EF31"/>
    <mergeCell ref="DG31:DS31"/>
    <mergeCell ref="A1:FF1"/>
    <mergeCell ref="A30:BW30"/>
    <mergeCell ref="BX30:CE30"/>
    <mergeCell ref="CF30:CL30"/>
    <mergeCell ref="CS30:DD30"/>
    <mergeCell ref="DG30:DS30"/>
    <mergeCell ref="DT30:EF30"/>
    <mergeCell ref="EG30:ES30"/>
    <mergeCell ref="ET30:FF30"/>
    <mergeCell ref="DG3:FG3"/>
    <mergeCell ref="A29:BW29"/>
    <mergeCell ref="BX29:CE29"/>
    <mergeCell ref="ET29:FF29"/>
    <mergeCell ref="EG29:ES29"/>
    <mergeCell ref="DT29:EF29"/>
    <mergeCell ref="DG29:DS29"/>
    <mergeCell ref="CF29:CL29"/>
    <mergeCell ref="CS29:DD29"/>
    <mergeCell ref="ET28:FF28"/>
    <mergeCell ref="EG28:ES28"/>
    <mergeCell ref="CF28:CL28"/>
    <mergeCell ref="CS28:DD28"/>
    <mergeCell ref="DG28:DS28"/>
    <mergeCell ref="DT28:EF28"/>
    <mergeCell ref="BX28:CE28"/>
    <mergeCell ref="A7:BW7"/>
    <mergeCell ref="BX7:CE7"/>
    <mergeCell ref="CF7:CR7"/>
    <mergeCell ref="CS7:DE7"/>
    <mergeCell ref="DG7:DS7"/>
    <mergeCell ref="A10:BW10"/>
    <mergeCell ref="BX10:CE10"/>
    <mergeCell ref="CF10:CR10"/>
    <mergeCell ref="CS10:DE10"/>
    <mergeCell ref="DT7:EF7"/>
    <mergeCell ref="EG7:ES7"/>
    <mergeCell ref="ET7:FF7"/>
    <mergeCell ref="A8:BW8"/>
    <mergeCell ref="BX8:CE8"/>
    <mergeCell ref="CF8:CR8"/>
    <mergeCell ref="CS8:DE8"/>
    <mergeCell ref="DG8:DS8"/>
    <mergeCell ref="DT8:EF8"/>
    <mergeCell ref="EG8:ES8"/>
    <mergeCell ref="ET8:FF8"/>
    <mergeCell ref="A9:BW9"/>
    <mergeCell ref="BX9:CE9"/>
    <mergeCell ref="CF9:CR9"/>
    <mergeCell ref="CS9:DE9"/>
    <mergeCell ref="DG9:DS9"/>
    <mergeCell ref="DT9:EF9"/>
    <mergeCell ref="EG9:ES9"/>
    <mergeCell ref="ET9:FF9"/>
    <mergeCell ref="DG10:DS10"/>
    <mergeCell ref="DT10:EF10"/>
    <mergeCell ref="EG10:ES10"/>
    <mergeCell ref="ET10:FF10"/>
    <mergeCell ref="EG11:ES11"/>
    <mergeCell ref="ET11:FF11"/>
    <mergeCell ref="A11:BW11"/>
    <mergeCell ref="BX11:CE11"/>
    <mergeCell ref="CF11:CR11"/>
    <mergeCell ref="CS11:DE11"/>
    <mergeCell ref="DG11:DS11"/>
    <mergeCell ref="DT11:EF11"/>
    <mergeCell ref="CS27:DD27"/>
    <mergeCell ref="CF27:CL27"/>
    <mergeCell ref="BX27:CE27"/>
    <mergeCell ref="A12:BW12"/>
    <mergeCell ref="BX12:CE12"/>
    <mergeCell ref="CF12:CR12"/>
    <mergeCell ref="CS12:DE12"/>
    <mergeCell ref="A27:BW27"/>
    <mergeCell ref="A13:BW13"/>
    <mergeCell ref="BX13:CE13"/>
    <mergeCell ref="ET27:FF27"/>
    <mergeCell ref="EG27:ES27"/>
    <mergeCell ref="DT27:EF27"/>
    <mergeCell ref="DG27:DS27"/>
    <mergeCell ref="DT12:EF12"/>
    <mergeCell ref="EG12:ES12"/>
    <mergeCell ref="ET12:FF12"/>
    <mergeCell ref="DG12:DS12"/>
    <mergeCell ref="EG13:ES13"/>
    <mergeCell ref="ET13:FF13"/>
    <mergeCell ref="CF13:CR13"/>
    <mergeCell ref="CS13:DE13"/>
    <mergeCell ref="DG13:DS13"/>
    <mergeCell ref="DT13:EF13"/>
    <mergeCell ref="EG14:ES14"/>
    <mergeCell ref="DT14:EF14"/>
    <mergeCell ref="EG15:ES15"/>
    <mergeCell ref="CS16:DE16"/>
    <mergeCell ref="DG16:DS16"/>
    <mergeCell ref="EG25:ES25"/>
    <mergeCell ref="DT25:EF25"/>
    <mergeCell ref="A14:BW14"/>
    <mergeCell ref="BX14:CE14"/>
    <mergeCell ref="CF14:CR14"/>
    <mergeCell ref="CS14:DE14"/>
    <mergeCell ref="DG14:DS14"/>
    <mergeCell ref="ET14:FF14"/>
    <mergeCell ref="DG25:DS25"/>
    <mergeCell ref="A15:BW15"/>
    <mergeCell ref="BX15:CE15"/>
    <mergeCell ref="CF15:CR15"/>
    <mergeCell ref="CS15:DE15"/>
    <mergeCell ref="DG15:DS15"/>
    <mergeCell ref="DT15:EF15"/>
    <mergeCell ref="ET15:FF15"/>
    <mergeCell ref="EG22:ES22"/>
    <mergeCell ref="DT23:EF23"/>
    <mergeCell ref="EG23:ES23"/>
    <mergeCell ref="EG16:ES16"/>
    <mergeCell ref="ET16:FF16"/>
    <mergeCell ref="CF23:CL23"/>
    <mergeCell ref="DT16:EF16"/>
    <mergeCell ref="ET20:FF20"/>
    <mergeCell ref="DT21:EF21"/>
    <mergeCell ref="EG19:ES19"/>
    <mergeCell ref="ET22:FF22"/>
    <mergeCell ref="ET23:FF23"/>
    <mergeCell ref="ET25:FF25"/>
    <mergeCell ref="A16:BW16"/>
    <mergeCell ref="BX16:CE16"/>
    <mergeCell ref="CF16:CR16"/>
    <mergeCell ref="A17:BW17"/>
    <mergeCell ref="BX17:CE17"/>
    <mergeCell ref="A23:BW23"/>
    <mergeCell ref="DG23:DS23"/>
    <mergeCell ref="CF17:CR17"/>
    <mergeCell ref="CS17:DE17"/>
    <mergeCell ref="DG17:DS17"/>
    <mergeCell ref="ET17:FF17"/>
    <mergeCell ref="EG18:ES18"/>
    <mergeCell ref="ET18:FF18"/>
    <mergeCell ref="DT17:EF17"/>
    <mergeCell ref="EG17:ES17"/>
    <mergeCell ref="A25:BW25"/>
    <mergeCell ref="BX22:CE22"/>
    <mergeCell ref="CF22:CL22"/>
    <mergeCell ref="CS22:DD22"/>
    <mergeCell ref="CS23:DD23"/>
    <mergeCell ref="BX23:CE23"/>
    <mergeCell ref="CS25:DD25"/>
    <mergeCell ref="CF25:CL25"/>
    <mergeCell ref="BX25:CE25"/>
    <mergeCell ref="DG19:DS19"/>
    <mergeCell ref="DT19:EF19"/>
    <mergeCell ref="A18:BW18"/>
    <mergeCell ref="BX18:CE18"/>
    <mergeCell ref="CF18:CR18"/>
    <mergeCell ref="CS18:DE18"/>
    <mergeCell ref="DG18:DS18"/>
    <mergeCell ref="DT18:EF18"/>
    <mergeCell ref="ET19:FF19"/>
    <mergeCell ref="A20:BW20"/>
    <mergeCell ref="BX20:CE20"/>
    <mergeCell ref="CF20:CR20"/>
    <mergeCell ref="CS20:DE20"/>
    <mergeCell ref="DG20:DS20"/>
    <mergeCell ref="DT20:EF20"/>
    <mergeCell ref="EG20:ES20"/>
    <mergeCell ref="A19:BW19"/>
    <mergeCell ref="BX19:CE19"/>
    <mergeCell ref="ET21:FF21"/>
    <mergeCell ref="A26:BW26"/>
    <mergeCell ref="BX26:CE26"/>
    <mergeCell ref="CF26:CR26"/>
    <mergeCell ref="CS26:DE26"/>
    <mergeCell ref="DG26:DS26"/>
    <mergeCell ref="DT26:EF26"/>
    <mergeCell ref="EG26:ES26"/>
    <mergeCell ref="ET26:FF26"/>
    <mergeCell ref="DG21:DS21"/>
    <mergeCell ref="CF50:CL50"/>
    <mergeCell ref="CF51:CL51"/>
    <mergeCell ref="BX49:CE49"/>
    <mergeCell ref="BX51:CE51"/>
    <mergeCell ref="BX50:CE50"/>
    <mergeCell ref="A33:BW33"/>
    <mergeCell ref="BX33:CE33"/>
    <mergeCell ref="CF33:CR33"/>
    <mergeCell ref="A51:BW51"/>
    <mergeCell ref="A50:BW50"/>
    <mergeCell ref="ET33:FF33"/>
    <mergeCell ref="CF34:CR34"/>
    <mergeCell ref="CS34:DE34"/>
    <mergeCell ref="DG34:DS34"/>
    <mergeCell ref="DT34:EF34"/>
    <mergeCell ref="A49:BW49"/>
    <mergeCell ref="DT39:EF39"/>
    <mergeCell ref="EG39:ES39"/>
    <mergeCell ref="ET39:FF39"/>
    <mergeCell ref="A40:BW40"/>
    <mergeCell ref="EG34:ES34"/>
    <mergeCell ref="ET34:FF34"/>
    <mergeCell ref="A39:BW39"/>
    <mergeCell ref="BX39:CE39"/>
    <mergeCell ref="CF39:CR39"/>
    <mergeCell ref="CS39:DE39"/>
    <mergeCell ref="DG39:DS39"/>
    <mergeCell ref="DG36:DS36"/>
    <mergeCell ref="DG37:DS37"/>
    <mergeCell ref="DG38:DS38"/>
    <mergeCell ref="DG51:DS51"/>
    <mergeCell ref="ET51:FF51"/>
    <mergeCell ref="EG49:ES49"/>
    <mergeCell ref="EG50:ES50"/>
    <mergeCell ref="DT51:EF51"/>
    <mergeCell ref="EG51:ES51"/>
    <mergeCell ref="DT50:EF50"/>
    <mergeCell ref="DT49:EF49"/>
    <mergeCell ref="ET53:FF53"/>
    <mergeCell ref="ET54:FF54"/>
    <mergeCell ref="ET55:FF55"/>
    <mergeCell ref="ET57:FF57"/>
    <mergeCell ref="EG57:ES57"/>
    <mergeCell ref="EG55:ES55"/>
    <mergeCell ref="EG53:ES53"/>
    <mergeCell ref="EG54:ES54"/>
    <mergeCell ref="DT54:EF54"/>
    <mergeCell ref="DT55:EF55"/>
    <mergeCell ref="DT57:EF57"/>
    <mergeCell ref="DG53:DS53"/>
    <mergeCell ref="DG54:DS54"/>
    <mergeCell ref="DG55:DS55"/>
    <mergeCell ref="DG57:DS57"/>
    <mergeCell ref="CS54:DD54"/>
    <mergeCell ref="CS55:DD55"/>
    <mergeCell ref="CS57:DD57"/>
    <mergeCell ref="CF57:CL57"/>
    <mergeCell ref="CF55:CL55"/>
    <mergeCell ref="CF54:CL54"/>
    <mergeCell ref="BX54:CE54"/>
    <mergeCell ref="BX55:CE55"/>
    <mergeCell ref="BX57:CE57"/>
    <mergeCell ref="A53:BW53"/>
    <mergeCell ref="A54:BW54"/>
    <mergeCell ref="A55:BW55"/>
    <mergeCell ref="A57:BW57"/>
    <mergeCell ref="CF40:CR40"/>
    <mergeCell ref="CS40:DE40"/>
    <mergeCell ref="DG40:DS40"/>
    <mergeCell ref="DT40:EF40"/>
    <mergeCell ref="EG40:ES40"/>
    <mergeCell ref="BX53:CE53"/>
    <mergeCell ref="CS53:DD53"/>
    <mergeCell ref="CF53:CL53"/>
    <mergeCell ref="DT53:EF53"/>
    <mergeCell ref="CS51:DD51"/>
    <mergeCell ref="ET40:FF40"/>
    <mergeCell ref="A41:BW41"/>
    <mergeCell ref="BX41:CE41"/>
    <mergeCell ref="CF41:CR41"/>
    <mergeCell ref="CS41:DE41"/>
    <mergeCell ref="DG41:DS41"/>
    <mergeCell ref="DT41:EF41"/>
    <mergeCell ref="EG41:ES41"/>
    <mergeCell ref="ET41:FF41"/>
    <mergeCell ref="BX40:CE40"/>
    <mergeCell ref="A42:BW42"/>
    <mergeCell ref="BX42:CE42"/>
    <mergeCell ref="CF42:CR42"/>
    <mergeCell ref="CS42:DE42"/>
    <mergeCell ref="DG42:DS42"/>
    <mergeCell ref="DT42:EF42"/>
    <mergeCell ref="EG42:ES42"/>
    <mergeCell ref="ET42:FF42"/>
    <mergeCell ref="A43:BW43"/>
    <mergeCell ref="BX43:CE43"/>
    <mergeCell ref="CF43:CR43"/>
    <mergeCell ref="CS43:DE43"/>
    <mergeCell ref="DG43:DS43"/>
    <mergeCell ref="DT43:EF43"/>
    <mergeCell ref="EG43:ES43"/>
    <mergeCell ref="ET43:FF43"/>
    <mergeCell ref="ET63:FF63"/>
    <mergeCell ref="ET64:FF64"/>
    <mergeCell ref="ET65:FF65"/>
    <mergeCell ref="ET66:FF66"/>
    <mergeCell ref="EG63:ES63"/>
    <mergeCell ref="EG64:ES64"/>
    <mergeCell ref="EG65:ES65"/>
    <mergeCell ref="EG66:ES66"/>
    <mergeCell ref="DG63:DS63"/>
    <mergeCell ref="DG64:DS64"/>
    <mergeCell ref="DG65:DS65"/>
    <mergeCell ref="DG66:DS66"/>
    <mergeCell ref="DT66:EF66"/>
    <mergeCell ref="DT63:EF63"/>
    <mergeCell ref="DT65:EF65"/>
    <mergeCell ref="DT64:EF64"/>
    <mergeCell ref="CS62:DD62"/>
    <mergeCell ref="CS63:DD63"/>
    <mergeCell ref="CS64:DD64"/>
    <mergeCell ref="CS66:DD66"/>
    <mergeCell ref="CS65:DD65"/>
    <mergeCell ref="A66:BW66"/>
    <mergeCell ref="A64:BW64"/>
    <mergeCell ref="A63:BW63"/>
    <mergeCell ref="CF62:CL62"/>
    <mergeCell ref="A62:BW62"/>
    <mergeCell ref="A44:BW44"/>
    <mergeCell ref="BX44:CE44"/>
    <mergeCell ref="CF44:CR44"/>
    <mergeCell ref="CS44:DE44"/>
    <mergeCell ref="DG44:DS44"/>
    <mergeCell ref="DT44:EF44"/>
    <mergeCell ref="EG44:ES44"/>
    <mergeCell ref="ET44:FF44"/>
    <mergeCell ref="A45:BW45"/>
    <mergeCell ref="BX45:CE45"/>
    <mergeCell ref="CF45:CR45"/>
    <mergeCell ref="CS45:DE45"/>
    <mergeCell ref="DG45:DS45"/>
    <mergeCell ref="DT45:EF45"/>
    <mergeCell ref="EG45:ES45"/>
    <mergeCell ref="ET45:FF45"/>
    <mergeCell ref="A48:BW48"/>
    <mergeCell ref="BX48:CE48"/>
    <mergeCell ref="CF48:CR48"/>
    <mergeCell ref="CS48:DE48"/>
    <mergeCell ref="DG48:DS48"/>
    <mergeCell ref="DT48:EF48"/>
    <mergeCell ref="EG48:ES48"/>
    <mergeCell ref="ET48:FF48"/>
    <mergeCell ref="A52:BW52"/>
    <mergeCell ref="BX52:CE52"/>
    <mergeCell ref="CF52:CR52"/>
    <mergeCell ref="CS52:DE52"/>
    <mergeCell ref="DG52:DS52"/>
    <mergeCell ref="DT52:EF52"/>
    <mergeCell ref="EG52:ES52"/>
    <mergeCell ref="ET52:FF52"/>
    <mergeCell ref="DG68:DS68"/>
    <mergeCell ref="DG80:DS80"/>
    <mergeCell ref="DT68:EF68"/>
    <mergeCell ref="DT80:EF80"/>
    <mergeCell ref="EG68:ES68"/>
    <mergeCell ref="EG80:ES80"/>
    <mergeCell ref="DG69:DS69"/>
    <mergeCell ref="EG69:ES69"/>
    <mergeCell ref="DT69:EF69"/>
    <mergeCell ref="DT73:EF73"/>
    <mergeCell ref="ET68:FF68"/>
    <mergeCell ref="ET80:FF80"/>
    <mergeCell ref="A73:BW73"/>
    <mergeCell ref="A72:BW72"/>
    <mergeCell ref="A74:BW74"/>
    <mergeCell ref="A75:BW75"/>
    <mergeCell ref="A76:BW76"/>
    <mergeCell ref="A77:BW77"/>
    <mergeCell ref="A78:BW78"/>
    <mergeCell ref="A79:BW79"/>
    <mergeCell ref="ET69:FF69"/>
    <mergeCell ref="EG73:ES73"/>
    <mergeCell ref="ET73:FF73"/>
    <mergeCell ref="ET70:FF70"/>
    <mergeCell ref="DG70:DS70"/>
    <mergeCell ref="EG70:ES70"/>
    <mergeCell ref="DT70:EF70"/>
    <mergeCell ref="EG71:ES71"/>
    <mergeCell ref="DG72:DS72"/>
    <mergeCell ref="DG73:DS73"/>
    <mergeCell ref="CS74:DD74"/>
    <mergeCell ref="CS71:DD71"/>
    <mergeCell ref="CS72:DD72"/>
    <mergeCell ref="CS73:DD73"/>
    <mergeCell ref="BX69:CE69"/>
    <mergeCell ref="CF69:CL69"/>
    <mergeCell ref="CS69:DD69"/>
    <mergeCell ref="CF72:CL72"/>
    <mergeCell ref="CF71:CL71"/>
    <mergeCell ref="A58:BW58"/>
    <mergeCell ref="BX58:CE58"/>
    <mergeCell ref="CF58:CR58"/>
    <mergeCell ref="CS58:DE58"/>
    <mergeCell ref="DG58:DS58"/>
    <mergeCell ref="DT58:EF58"/>
    <mergeCell ref="EG58:ES58"/>
    <mergeCell ref="ET58:FF58"/>
    <mergeCell ref="A59:BW59"/>
    <mergeCell ref="BX59:CE59"/>
    <mergeCell ref="CF59:CR59"/>
    <mergeCell ref="CS59:DE59"/>
    <mergeCell ref="DG59:DS59"/>
    <mergeCell ref="DT59:EF59"/>
    <mergeCell ref="EG59:ES59"/>
    <mergeCell ref="ET59:FF59"/>
    <mergeCell ref="A60:BW60"/>
    <mergeCell ref="BX60:CE60"/>
    <mergeCell ref="CF60:CR60"/>
    <mergeCell ref="CS60:DE60"/>
    <mergeCell ref="DG60:DS60"/>
    <mergeCell ref="DT60:EF60"/>
    <mergeCell ref="EG60:ES60"/>
    <mergeCell ref="ET60:FF60"/>
    <mergeCell ref="CS76:DD76"/>
    <mergeCell ref="CS79:DD79"/>
    <mergeCell ref="CS77:DD77"/>
    <mergeCell ref="CS75:DD75"/>
    <mergeCell ref="CS78:DD78"/>
    <mergeCell ref="ET71:FF71"/>
    <mergeCell ref="ET72:FF72"/>
    <mergeCell ref="ET74:FF74"/>
    <mergeCell ref="BX62:CE62"/>
    <mergeCell ref="DG62:DS62"/>
    <mergeCell ref="DT62:EF62"/>
    <mergeCell ref="BX79:CE79"/>
    <mergeCell ref="BX70:CE70"/>
    <mergeCell ref="BX71:CE71"/>
    <mergeCell ref="BX72:CE72"/>
    <mergeCell ref="CF70:CL70"/>
    <mergeCell ref="DG71:DS71"/>
    <mergeCell ref="CS70:DD70"/>
    <mergeCell ref="EG62:ES62"/>
    <mergeCell ref="ET62:FF62"/>
    <mergeCell ref="A61:BW61"/>
    <mergeCell ref="BX61:CE61"/>
    <mergeCell ref="CF61:CR61"/>
    <mergeCell ref="CS61:DE61"/>
    <mergeCell ref="DG61:DS61"/>
    <mergeCell ref="DT61:EF61"/>
    <mergeCell ref="EG61:ES61"/>
    <mergeCell ref="ET61:FF61"/>
    <mergeCell ref="A67:BW67"/>
    <mergeCell ref="BX67:CE67"/>
    <mergeCell ref="CF67:CR67"/>
    <mergeCell ref="CS67:DE67"/>
    <mergeCell ref="DG67:DS67"/>
    <mergeCell ref="DT67:EF67"/>
    <mergeCell ref="EG67:ES67"/>
    <mergeCell ref="ET67:FF67"/>
    <mergeCell ref="A68:BW68"/>
    <mergeCell ref="ET81:FF81"/>
    <mergeCell ref="ET82:FF82"/>
    <mergeCell ref="ET83:FF83"/>
    <mergeCell ref="CS81:DD81"/>
    <mergeCell ref="CS82:DD82"/>
    <mergeCell ref="CS83:DD83"/>
    <mergeCell ref="A80:BW80"/>
    <mergeCell ref="CS87:DD87"/>
    <mergeCell ref="CS86:DD86"/>
    <mergeCell ref="A88:BW88"/>
    <mergeCell ref="BX88:CE88"/>
    <mergeCell ref="CF88:CR88"/>
    <mergeCell ref="CS88:DE88"/>
    <mergeCell ref="CF87:CL87"/>
    <mergeCell ref="BX86:CE86"/>
    <mergeCell ref="DG88:DS88"/>
    <mergeCell ref="DT88:EF88"/>
    <mergeCell ref="EG88:ES88"/>
    <mergeCell ref="ET88:FF88"/>
    <mergeCell ref="A89:BW89"/>
    <mergeCell ref="BX89:CE89"/>
    <mergeCell ref="CF89:CR89"/>
    <mergeCell ref="CS89:DE89"/>
    <mergeCell ref="DG89:DS89"/>
    <mergeCell ref="DT89:EF89"/>
    <mergeCell ref="EG89:ES89"/>
    <mergeCell ref="ET89:FF89"/>
    <mergeCell ref="A90:BW90"/>
    <mergeCell ref="BX90:CE90"/>
    <mergeCell ref="CF90:CR90"/>
    <mergeCell ref="CS90:DE90"/>
    <mergeCell ref="DG90:DS90"/>
    <mergeCell ref="DT90:EF90"/>
    <mergeCell ref="EG90:ES90"/>
    <mergeCell ref="ET90:FF90"/>
    <mergeCell ref="A91:BW91"/>
    <mergeCell ref="BX91:CE91"/>
    <mergeCell ref="CF91:CR91"/>
    <mergeCell ref="CS91:DE91"/>
    <mergeCell ref="DG91:DS91"/>
    <mergeCell ref="DT91:EF91"/>
    <mergeCell ref="EG91:ES91"/>
    <mergeCell ref="ET91:FF91"/>
    <mergeCell ref="EG93:ES93"/>
    <mergeCell ref="ET93:FF93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A93:BW93"/>
    <mergeCell ref="BX93:CE93"/>
    <mergeCell ref="CF93:CR93"/>
    <mergeCell ref="CS93:DE93"/>
    <mergeCell ref="DG93:DS93"/>
    <mergeCell ref="DT93:EF93"/>
    <mergeCell ref="EG94:ES94"/>
    <mergeCell ref="ET94:FF94"/>
    <mergeCell ref="A94:BW94"/>
    <mergeCell ref="BX94:CE94"/>
    <mergeCell ref="CF94:CR94"/>
    <mergeCell ref="CS94:DE94"/>
    <mergeCell ref="DG94:DS94"/>
    <mergeCell ref="DT94:EF94"/>
    <mergeCell ref="DG22:DS22"/>
    <mergeCell ref="DT22:EF22"/>
    <mergeCell ref="DG4:DS6"/>
    <mergeCell ref="DT4:EF6"/>
    <mergeCell ref="EG4:ES6"/>
    <mergeCell ref="A3:BW6"/>
    <mergeCell ref="BX3:CE6"/>
    <mergeCell ref="A22:BW22"/>
    <mergeCell ref="CF19:CR19"/>
    <mergeCell ref="CS19:DE19"/>
    <mergeCell ref="ET4:FG5"/>
    <mergeCell ref="ET6:FF6"/>
    <mergeCell ref="DF3:DF6"/>
    <mergeCell ref="CF3:CR6"/>
    <mergeCell ref="CS3:DE6"/>
    <mergeCell ref="A21:BW21"/>
    <mergeCell ref="BX21:CE21"/>
    <mergeCell ref="CF21:CR21"/>
    <mergeCell ref="CS21:DE21"/>
    <mergeCell ref="EG21:ES21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ignoredErrors>
    <ignoredError sqref="A7 BX7:BX18 CF7 CS7 DF7:DG7 DT7 EG7 ET7 CF11:CF16 CF18 BX19:BX21 CF21 CS25 BX26 CF26 CS27:CS32 BX33 CF33 CS34:CS39 BX40:BX41 CF40:CF45 BX44:BX45 CS46:CS47 BX48 CF48 CS49:CS51 BX52 CF52 CS53:CS57 BX58:BX61 CF58:CF59 CF61 CS62:CS66 BX67 CF67 CS68:CS87 BX88:BX93 CF88 CF93 CS22:CS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S94"/>
  <sheetViews>
    <sheetView view="pageBreakPreview" zoomScale="150" zoomScaleSheetLayoutView="150" zoomScalePageLayoutView="0" workbookViewId="0" topLeftCell="AF70">
      <selection activeCell="DG84" sqref="DG84:DS84"/>
    </sheetView>
  </sheetViews>
  <sheetFormatPr defaultColWidth="0.85546875" defaultRowHeight="12.75"/>
  <cols>
    <col min="1" max="57" width="0.85546875" style="31" customWidth="1"/>
    <col min="58" max="64" width="0" style="31" hidden="1" customWidth="1"/>
    <col min="65" max="66" width="0.85546875" style="31" hidden="1" customWidth="1"/>
    <col min="67" max="74" width="0.2890625" style="31" customWidth="1"/>
    <col min="75" max="75" width="0.5625" style="31" customWidth="1"/>
    <col min="76" max="90" width="0.85546875" style="31" customWidth="1"/>
    <col min="91" max="93" width="0" style="31" hidden="1" customWidth="1"/>
    <col min="94" max="96" width="0.85546875" style="31" hidden="1" customWidth="1"/>
    <col min="97" max="101" width="0.85546875" style="31" customWidth="1"/>
    <col min="102" max="103" width="0" style="31" hidden="1" customWidth="1"/>
    <col min="104" max="107" width="0.85546875" style="31" hidden="1" customWidth="1"/>
    <col min="108" max="108" width="0.5625" style="31" customWidth="1"/>
    <col min="109" max="109" width="0.85546875" style="31" hidden="1" customWidth="1"/>
    <col min="110" max="110" width="12.57421875" style="31" customWidth="1"/>
    <col min="111" max="160" width="0.85546875" style="31" customWidth="1"/>
    <col min="161" max="161" width="5.140625" style="31" customWidth="1"/>
    <col min="162" max="162" width="0.85546875" style="31" customWidth="1"/>
    <col min="163" max="163" width="12.140625" style="31" customWidth="1"/>
    <col min="164" max="16384" width="0.85546875" style="31" customWidth="1"/>
  </cols>
  <sheetData>
    <row r="1" spans="1:162" s="32" customFormat="1" ht="10.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</row>
    <row r="2" spans="78:163" ht="11.25"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FG2" s="41" t="s">
        <v>275</v>
      </c>
    </row>
    <row r="3" spans="1:163" ht="11.2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57" t="s">
        <v>11</v>
      </c>
      <c r="BY3" s="57"/>
      <c r="BZ3" s="57"/>
      <c r="CA3" s="57"/>
      <c r="CB3" s="57"/>
      <c r="CC3" s="57"/>
      <c r="CD3" s="57"/>
      <c r="CE3" s="57"/>
      <c r="CF3" s="57" t="s">
        <v>51</v>
      </c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 t="s">
        <v>52</v>
      </c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 t="s">
        <v>124</v>
      </c>
      <c r="DG3" s="61" t="s">
        <v>53</v>
      </c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</row>
    <row r="4" spans="1:163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 t="s">
        <v>125</v>
      </c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 t="s">
        <v>126</v>
      </c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 t="s">
        <v>127</v>
      </c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 t="s">
        <v>128</v>
      </c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</row>
    <row r="5" spans="1:163" ht="102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</row>
    <row r="6" spans="1:163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 t="s">
        <v>12</v>
      </c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40" t="s">
        <v>123</v>
      </c>
    </row>
    <row r="7" spans="1:163" ht="11.25">
      <c r="A7" s="88" t="s">
        <v>54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59" t="s">
        <v>55</v>
      </c>
      <c r="BY7" s="59"/>
      <c r="BZ7" s="59"/>
      <c r="CA7" s="59"/>
      <c r="CB7" s="59"/>
      <c r="CC7" s="59"/>
      <c r="CD7" s="59"/>
      <c r="CE7" s="59"/>
      <c r="CF7" s="59" t="s">
        <v>56</v>
      </c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 t="s">
        <v>57</v>
      </c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35" t="s">
        <v>58</v>
      </c>
      <c r="DG7" s="59" t="s">
        <v>59</v>
      </c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 t="s">
        <v>60</v>
      </c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 t="s">
        <v>61</v>
      </c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 t="s">
        <v>129</v>
      </c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33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59" t="s">
        <v>22</v>
      </c>
      <c r="BY8" s="59"/>
      <c r="BZ8" s="59"/>
      <c r="CA8" s="59"/>
      <c r="CB8" s="59"/>
      <c r="CC8" s="59"/>
      <c r="CD8" s="59"/>
      <c r="CE8" s="59"/>
      <c r="CF8" s="59" t="s">
        <v>62</v>
      </c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 t="s">
        <v>62</v>
      </c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42">
        <f>SUM(DG8:FF8)</f>
        <v>0</v>
      </c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42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59" t="s">
        <v>63</v>
      </c>
      <c r="BY9" s="59"/>
      <c r="BZ9" s="59"/>
      <c r="CA9" s="59"/>
      <c r="CB9" s="59"/>
      <c r="CC9" s="59"/>
      <c r="CD9" s="59"/>
      <c r="CE9" s="59"/>
      <c r="CF9" s="59" t="s">
        <v>62</v>
      </c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 t="s">
        <v>62</v>
      </c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42">
        <f aca="true" t="shared" si="0" ref="DF9:DF68">SUM(DG9:FF9)</f>
        <v>0</v>
      </c>
      <c r="DG9" s="60">
        <f>DG8+DG10+DG88-DG92-DG19</f>
        <v>0</v>
      </c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>
        <f>DT8+DT10+DT88-DT92-DT19</f>
        <v>0</v>
      </c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>
        <f>EG8+EG10+EG88-EG92-EG19</f>
        <v>0</v>
      </c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>
        <f>ET8+ET10+ET88-ET92-ET19</f>
        <v>0</v>
      </c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42">
        <f>FG8+FG10+FG88-FG92-FG19</f>
        <v>0</v>
      </c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</row>
    <row r="10" spans="1:175" ht="11.25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64" t="s">
        <v>65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42">
        <f t="shared" si="0"/>
        <v>63980770.42</v>
      </c>
      <c r="DG10" s="60">
        <f>SUM(DG11:DS17)</f>
        <v>63580770.42</v>
      </c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>
        <f>SUM(DT11:EF17)</f>
        <v>0</v>
      </c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>
        <f>SUM(EG11:ES17)</f>
        <v>0</v>
      </c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>
        <f>SUM(ET11:FF17)</f>
        <v>400000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42">
        <f>SUM(FG11:FG17)</f>
        <v>0</v>
      </c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</row>
    <row r="11" spans="1:163" ht="22.5" customHeight="1">
      <c r="A11" s="85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59" t="s">
        <v>67</v>
      </c>
      <c r="BY11" s="59"/>
      <c r="BZ11" s="59"/>
      <c r="CA11" s="59"/>
      <c r="CB11" s="59"/>
      <c r="CC11" s="59"/>
      <c r="CD11" s="59"/>
      <c r="CE11" s="59"/>
      <c r="CF11" s="59" t="s">
        <v>25</v>
      </c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42">
        <f t="shared" si="0"/>
        <v>0</v>
      </c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42"/>
    </row>
    <row r="12" spans="1:163" ht="10.5" customHeight="1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59" t="s">
        <v>69</v>
      </c>
      <c r="BY12" s="59"/>
      <c r="BZ12" s="59"/>
      <c r="CA12" s="59"/>
      <c r="CB12" s="59"/>
      <c r="CC12" s="59"/>
      <c r="CD12" s="59"/>
      <c r="CE12" s="59"/>
      <c r="CF12" s="59" t="s">
        <v>13</v>
      </c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42">
        <f t="shared" si="0"/>
        <v>63580770.42</v>
      </c>
      <c r="DG12" s="60">
        <v>63580770.42</v>
      </c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>
        <v>0</v>
      </c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>
        <v>0</v>
      </c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>
        <v>0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42">
        <v>0</v>
      </c>
    </row>
    <row r="13" spans="1:163" ht="10.5" customHeight="1">
      <c r="A13" s="85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59" t="s">
        <v>71</v>
      </c>
      <c r="BY13" s="59"/>
      <c r="BZ13" s="59"/>
      <c r="CA13" s="59"/>
      <c r="CB13" s="59"/>
      <c r="CC13" s="59"/>
      <c r="CD13" s="59"/>
      <c r="CE13" s="59"/>
      <c r="CF13" s="59" t="s">
        <v>24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42">
        <f t="shared" si="0"/>
        <v>0</v>
      </c>
      <c r="DG13" s="60">
        <v>0</v>
      </c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>
        <v>0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>
        <v>0</v>
      </c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>
        <v>0</v>
      </c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42">
        <v>0</v>
      </c>
    </row>
    <row r="14" spans="1:163" ht="10.5" customHeight="1">
      <c r="A14" s="85" t="s">
        <v>72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59" t="s">
        <v>73</v>
      </c>
      <c r="BY14" s="59"/>
      <c r="BZ14" s="59"/>
      <c r="CA14" s="59"/>
      <c r="CB14" s="59"/>
      <c r="CC14" s="59"/>
      <c r="CD14" s="59"/>
      <c r="CE14" s="59"/>
      <c r="CF14" s="59" t="s">
        <v>38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42">
        <f t="shared" si="0"/>
        <v>400000</v>
      </c>
      <c r="DG14" s="60">
        <v>0</v>
      </c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>
        <v>0</v>
      </c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>
        <v>0</v>
      </c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>
        <v>400000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42">
        <v>0</v>
      </c>
    </row>
    <row r="15" spans="1:163" ht="10.5" customHeight="1">
      <c r="A15" s="85" t="s">
        <v>74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59" t="s">
        <v>75</v>
      </c>
      <c r="BY15" s="59"/>
      <c r="BZ15" s="59"/>
      <c r="CA15" s="59"/>
      <c r="CB15" s="59"/>
      <c r="CC15" s="59"/>
      <c r="CD15" s="59"/>
      <c r="CE15" s="59"/>
      <c r="CF15" s="59" t="s">
        <v>14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42">
        <f t="shared" si="0"/>
        <v>0</v>
      </c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>
        <v>0</v>
      </c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>
        <v>0</v>
      </c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>
        <v>0</v>
      </c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42">
        <v>0</v>
      </c>
    </row>
    <row r="16" spans="1:163" ht="10.5" customHeight="1">
      <c r="A16" s="85" t="s">
        <v>76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59" t="s">
        <v>77</v>
      </c>
      <c r="BY16" s="59"/>
      <c r="BZ16" s="59"/>
      <c r="CA16" s="59"/>
      <c r="CB16" s="59"/>
      <c r="CC16" s="59"/>
      <c r="CD16" s="59"/>
      <c r="CE16" s="59"/>
      <c r="CF16" s="59" t="s">
        <v>269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42">
        <f t="shared" si="0"/>
        <v>0</v>
      </c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>
        <v>0</v>
      </c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>
        <v>0</v>
      </c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>
        <v>0</v>
      </c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42">
        <v>0</v>
      </c>
    </row>
    <row r="17" spans="1:163" ht="12.75" customHeight="1">
      <c r="A17" s="85" t="s">
        <v>241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59" t="s">
        <v>78</v>
      </c>
      <c r="BY17" s="59"/>
      <c r="BZ17" s="59"/>
      <c r="CA17" s="59"/>
      <c r="CB17" s="59"/>
      <c r="CC17" s="59"/>
      <c r="CD17" s="59"/>
      <c r="CE17" s="59"/>
      <c r="CF17" s="59" t="s">
        <v>62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42">
        <f t="shared" si="0"/>
        <v>0</v>
      </c>
      <c r="DG17" s="60">
        <f>DG18</f>
        <v>0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>
        <f>DT18</f>
        <v>0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>
        <f>EG18</f>
        <v>0</v>
      </c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>
        <f>ET18</f>
        <v>0</v>
      </c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42">
        <f>FG18</f>
        <v>0</v>
      </c>
    </row>
    <row r="18" spans="1:163" ht="33.75" customHeight="1">
      <c r="A18" s="58" t="s">
        <v>79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59" t="s">
        <v>80</v>
      </c>
      <c r="BY18" s="59"/>
      <c r="BZ18" s="59"/>
      <c r="CA18" s="59"/>
      <c r="CB18" s="59"/>
      <c r="CC18" s="59"/>
      <c r="CD18" s="59"/>
      <c r="CE18" s="59"/>
      <c r="CF18" s="59" t="s">
        <v>41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42">
        <f t="shared" si="0"/>
        <v>0</v>
      </c>
      <c r="DG18" s="60">
        <v>0</v>
      </c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>
        <v>0</v>
      </c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>
        <v>0</v>
      </c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>
        <v>0</v>
      </c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42">
        <v>0</v>
      </c>
    </row>
    <row r="19" spans="1:163" ht="10.5" customHeight="1">
      <c r="A19" s="71" t="s">
        <v>81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64" t="s">
        <v>82</v>
      </c>
      <c r="BY19" s="64"/>
      <c r="BZ19" s="64"/>
      <c r="CA19" s="64"/>
      <c r="CB19" s="64"/>
      <c r="CC19" s="64"/>
      <c r="CD19" s="64"/>
      <c r="CE19" s="64"/>
      <c r="CF19" s="64" t="s">
        <v>62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42">
        <f t="shared" si="0"/>
        <v>63980770.42</v>
      </c>
      <c r="DG19" s="60">
        <f>DG20+DG40+DG44+DG58+DG60</f>
        <v>63580770.42</v>
      </c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>
        <f>DT20+DT40+DT44+DT58+DT60</f>
        <v>0</v>
      </c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>
        <f>EG20+EG40+EG44+EG58+EG60</f>
        <v>0</v>
      </c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>ET20+ET40+ET44+ET58+ET60</f>
        <v>400000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42">
        <f>FG20+FG40+FG44+FG58+FG60</f>
        <v>0</v>
      </c>
    </row>
    <row r="20" spans="1:163" ht="22.5" customHeight="1">
      <c r="A20" s="80" t="s">
        <v>83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59" t="s">
        <v>84</v>
      </c>
      <c r="BY20" s="59"/>
      <c r="BZ20" s="59"/>
      <c r="CA20" s="59"/>
      <c r="CB20" s="59"/>
      <c r="CC20" s="59"/>
      <c r="CD20" s="59"/>
      <c r="CE20" s="59"/>
      <c r="CF20" s="59" t="s">
        <v>62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42">
        <f t="shared" si="0"/>
        <v>54178090.71</v>
      </c>
      <c r="DG20" s="60">
        <f>DG21+DG26+DG33</f>
        <v>54178090.71</v>
      </c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>
        <f>DT21+DT26+DT33</f>
        <v>0</v>
      </c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>
        <f>EG21+EG26+EG33</f>
        <v>0</v>
      </c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>
        <f>ET21+ET26+ET33</f>
        <v>0</v>
      </c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42">
        <f>FG21+FG26+FG33</f>
        <v>0</v>
      </c>
    </row>
    <row r="21" spans="1:175" ht="22.5" customHeight="1">
      <c r="A21" s="58" t="s">
        <v>85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9" t="s">
        <v>86</v>
      </c>
      <c r="BY21" s="59"/>
      <c r="BZ21" s="59"/>
      <c r="CA21" s="59"/>
      <c r="CB21" s="59"/>
      <c r="CC21" s="59"/>
      <c r="CD21" s="59"/>
      <c r="CE21" s="59"/>
      <c r="CF21" s="59" t="s">
        <v>18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42">
        <f t="shared" si="0"/>
        <v>41611632.74</v>
      </c>
      <c r="DG21" s="60">
        <f>SUM(DG22:DS25)</f>
        <v>41611632.74</v>
      </c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>
        <f>SUM(DT22:EF25)</f>
        <v>0</v>
      </c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>
        <f>SUM(EG22:ES25)</f>
        <v>0</v>
      </c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>
        <f>SUM(ET22:FF25)</f>
        <v>0</v>
      </c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42">
        <f>SUM(FG22:FS25)</f>
        <v>0</v>
      </c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</row>
    <row r="22" spans="1:163" ht="22.5" customHeight="1">
      <c r="A22" s="62" t="s">
        <v>273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36"/>
      <c r="CN22" s="36"/>
      <c r="CO22" s="36"/>
      <c r="CP22" s="36"/>
      <c r="CQ22" s="36"/>
      <c r="CR22" s="36"/>
      <c r="CS22" s="59" t="s">
        <v>130</v>
      </c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35"/>
      <c r="DF22" s="42">
        <f t="shared" si="0"/>
        <v>22231700.44</v>
      </c>
      <c r="DG22" s="60">
        <v>22231700.44</v>
      </c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>
        <v>0</v>
      </c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>
        <v>0</v>
      </c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>
        <v>0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42">
        <v>0</v>
      </c>
    </row>
    <row r="23" spans="1:163" ht="22.5" customHeight="1">
      <c r="A23" s="62" t="s">
        <v>278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35"/>
      <c r="CN23" s="35"/>
      <c r="CO23" s="35"/>
      <c r="CP23" s="35"/>
      <c r="CQ23" s="35"/>
      <c r="CR23" s="35"/>
      <c r="CS23" s="59" t="s">
        <v>130</v>
      </c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35"/>
      <c r="DF23" s="42">
        <f>SUM(DG23:FF23)</f>
        <v>19179932.3</v>
      </c>
      <c r="DG23" s="60">
        <v>19179932.3</v>
      </c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>
        <v>0</v>
      </c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>
        <v>0</v>
      </c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>
        <v>0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42">
        <v>0</v>
      </c>
    </row>
    <row r="24" spans="1:163" ht="22.5" customHeight="1">
      <c r="A24" s="62" t="s">
        <v>274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90"/>
      <c r="BY24" s="91"/>
      <c r="BZ24" s="91"/>
      <c r="CA24" s="91"/>
      <c r="CB24" s="91"/>
      <c r="CC24" s="91"/>
      <c r="CD24" s="91"/>
      <c r="CE24" s="92"/>
      <c r="CF24" s="90"/>
      <c r="CG24" s="91"/>
      <c r="CH24" s="91"/>
      <c r="CI24" s="91"/>
      <c r="CJ24" s="91"/>
      <c r="CK24" s="91"/>
      <c r="CL24" s="92"/>
      <c r="CM24" s="35"/>
      <c r="CN24" s="35"/>
      <c r="CO24" s="35"/>
      <c r="CP24" s="35"/>
      <c r="CQ24" s="35"/>
      <c r="CR24" s="35"/>
      <c r="CS24" s="90" t="s">
        <v>130</v>
      </c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  <c r="DE24" s="35"/>
      <c r="DF24" s="42">
        <f>SUM(DG24:FF24)</f>
        <v>0</v>
      </c>
      <c r="DG24" s="82">
        <v>0</v>
      </c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4"/>
      <c r="DT24" s="82">
        <v>0</v>
      </c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4"/>
      <c r="EG24" s="82">
        <v>0</v>
      </c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4"/>
      <c r="ET24" s="82">
        <v>0</v>
      </c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  <c r="FG24" s="42">
        <v>0</v>
      </c>
    </row>
    <row r="25" spans="1:163" ht="11.25">
      <c r="A25" s="62" t="s">
        <v>145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35"/>
      <c r="CN25" s="35"/>
      <c r="CO25" s="35"/>
      <c r="CP25" s="35"/>
      <c r="CQ25" s="35"/>
      <c r="CR25" s="35"/>
      <c r="CS25" s="59" t="s">
        <v>131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35"/>
      <c r="DF25" s="42">
        <f t="shared" si="0"/>
        <v>200000</v>
      </c>
      <c r="DG25" s="60">
        <v>200000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>
        <v>0</v>
      </c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>
        <v>0</v>
      </c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>
        <v>0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42">
        <v>0</v>
      </c>
    </row>
    <row r="26" spans="1:175" ht="10.5" customHeight="1">
      <c r="A26" s="58" t="s">
        <v>87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59" t="s">
        <v>88</v>
      </c>
      <c r="BY26" s="59"/>
      <c r="BZ26" s="59"/>
      <c r="CA26" s="59"/>
      <c r="CB26" s="59"/>
      <c r="CC26" s="59"/>
      <c r="CD26" s="59"/>
      <c r="CE26" s="59"/>
      <c r="CF26" s="59" t="s">
        <v>17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42">
        <f t="shared" si="0"/>
        <v>0</v>
      </c>
      <c r="DG26" s="60">
        <f>SUM(DG27:DS32)</f>
        <v>0</v>
      </c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>
        <f>SUM(DT27:EF32)</f>
        <v>0</v>
      </c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>
        <f>SUM(EG27:ES32)</f>
        <v>0</v>
      </c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82">
        <f>SUM(ET27:FF32)</f>
        <v>0</v>
      </c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4"/>
      <c r="FG26" s="42">
        <f>SUM(FG27:FS32)</f>
        <v>0</v>
      </c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</row>
    <row r="27" spans="1:163" ht="21" customHeight="1">
      <c r="A27" s="62" t="s">
        <v>132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35"/>
      <c r="CN27" s="35"/>
      <c r="CO27" s="35"/>
      <c r="CP27" s="35"/>
      <c r="CQ27" s="35"/>
      <c r="CR27" s="35"/>
      <c r="CS27" s="59" t="s">
        <v>133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35"/>
      <c r="DF27" s="42">
        <f t="shared" si="0"/>
        <v>0</v>
      </c>
      <c r="DG27" s="60">
        <v>0</v>
      </c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>
        <v>0</v>
      </c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>
        <v>0</v>
      </c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>
        <v>0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42">
        <v>0</v>
      </c>
    </row>
    <row r="28" spans="1:163" ht="22.5" customHeight="1">
      <c r="A28" s="62" t="s">
        <v>146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35"/>
      <c r="CN28" s="35"/>
      <c r="CO28" s="35"/>
      <c r="CP28" s="35"/>
      <c r="CQ28" s="35"/>
      <c r="CR28" s="35"/>
      <c r="CS28" s="59" t="s">
        <v>135</v>
      </c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35"/>
      <c r="DF28" s="42">
        <f t="shared" si="0"/>
        <v>0</v>
      </c>
      <c r="DG28" s="60">
        <v>0</v>
      </c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>
        <v>0</v>
      </c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>
        <v>0</v>
      </c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>
        <v>0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42">
        <v>0</v>
      </c>
    </row>
    <row r="29" spans="1:163" ht="10.5" customHeight="1">
      <c r="A29" s="62" t="s">
        <v>147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35"/>
      <c r="CN29" s="35"/>
      <c r="CO29" s="35"/>
      <c r="CP29" s="35"/>
      <c r="CQ29" s="35"/>
      <c r="CR29" s="35"/>
      <c r="CS29" s="59" t="s">
        <v>136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35"/>
      <c r="DF29" s="42">
        <f t="shared" si="0"/>
        <v>0</v>
      </c>
      <c r="DG29" s="60">
        <v>0</v>
      </c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>
        <v>0</v>
      </c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>
        <v>0</v>
      </c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>
        <v>0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42">
        <v>0</v>
      </c>
    </row>
    <row r="30" spans="1:163" ht="10.5" customHeight="1">
      <c r="A30" s="62" t="s">
        <v>148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35"/>
      <c r="CN30" s="35"/>
      <c r="CO30" s="35"/>
      <c r="CP30" s="35"/>
      <c r="CQ30" s="35"/>
      <c r="CR30" s="35"/>
      <c r="CS30" s="59" t="s">
        <v>134</v>
      </c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35"/>
      <c r="DF30" s="42">
        <f t="shared" si="0"/>
        <v>0</v>
      </c>
      <c r="DG30" s="60">
        <v>0</v>
      </c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>
        <v>0</v>
      </c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>
        <v>0</v>
      </c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>
        <v>0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42">
        <v>0</v>
      </c>
    </row>
    <row r="31" spans="1:163" ht="10.5" customHeight="1">
      <c r="A31" s="62" t="s">
        <v>149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35"/>
      <c r="CN31" s="35"/>
      <c r="CO31" s="35"/>
      <c r="CP31" s="35"/>
      <c r="CQ31" s="35"/>
      <c r="CR31" s="35"/>
      <c r="CS31" s="59" t="s">
        <v>131</v>
      </c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35"/>
      <c r="DF31" s="42">
        <f t="shared" si="0"/>
        <v>0</v>
      </c>
      <c r="DG31" s="60">
        <v>0</v>
      </c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>
        <v>0</v>
      </c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>
        <v>0</v>
      </c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>
        <v>0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42">
        <v>0</v>
      </c>
    </row>
    <row r="32" spans="1:163" ht="10.5" customHeight="1">
      <c r="A32" s="62" t="s">
        <v>150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35"/>
      <c r="CN32" s="35"/>
      <c r="CO32" s="35"/>
      <c r="CP32" s="35"/>
      <c r="CQ32" s="35"/>
      <c r="CR32" s="35"/>
      <c r="CS32" s="59" t="s">
        <v>137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35"/>
      <c r="DF32" s="42">
        <f t="shared" si="0"/>
        <v>0</v>
      </c>
      <c r="DG32" s="60">
        <v>0</v>
      </c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>
        <v>0</v>
      </c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>
        <v>0</v>
      </c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>
        <v>0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42">
        <v>0</v>
      </c>
    </row>
    <row r="33" spans="1:163" ht="22.5" customHeight="1">
      <c r="A33" s="58" t="s">
        <v>89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59" t="s">
        <v>90</v>
      </c>
      <c r="BY33" s="59"/>
      <c r="BZ33" s="59"/>
      <c r="CA33" s="59"/>
      <c r="CB33" s="59"/>
      <c r="CC33" s="59"/>
      <c r="CD33" s="59"/>
      <c r="CE33" s="59"/>
      <c r="CF33" s="59" t="s">
        <v>16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42">
        <f t="shared" si="0"/>
        <v>12566457.97</v>
      </c>
      <c r="DG33" s="60">
        <f>SUM(DG34:DS39)</f>
        <v>12566457.97</v>
      </c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>
        <f>SUM(DT34:EF39)</f>
        <v>0</v>
      </c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>
        <f>SUM(EG34:ES39)</f>
        <v>0</v>
      </c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>
        <f>SUM(ET34:FF39)</f>
        <v>0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42">
        <v>0</v>
      </c>
    </row>
    <row r="34" spans="1:163" ht="22.5" customHeight="1">
      <c r="A34" s="62" t="s">
        <v>151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2"/>
      <c r="BY34" s="63"/>
      <c r="BZ34" s="63"/>
      <c r="CA34" s="63"/>
      <c r="CB34" s="63"/>
      <c r="CC34" s="63"/>
      <c r="CD34" s="63"/>
      <c r="CE34" s="63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 t="s">
        <v>139</v>
      </c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42">
        <f t="shared" si="0"/>
        <v>12566457.97</v>
      </c>
      <c r="DG34" s="60">
        <v>12566457.97</v>
      </c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>
        <v>0</v>
      </c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>
        <v>0</v>
      </c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>
        <v>0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42">
        <v>0</v>
      </c>
    </row>
    <row r="35" spans="1:163" ht="11.25">
      <c r="A35" s="62" t="s">
        <v>152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2"/>
      <c r="BY35" s="63"/>
      <c r="BZ35" s="63"/>
      <c r="CA35" s="63"/>
      <c r="CB35" s="63"/>
      <c r="CC35" s="63"/>
      <c r="CD35" s="63"/>
      <c r="CE35" s="63"/>
      <c r="CF35" s="59"/>
      <c r="CG35" s="59"/>
      <c r="CH35" s="59"/>
      <c r="CI35" s="59"/>
      <c r="CJ35" s="59"/>
      <c r="CK35" s="59"/>
      <c r="CL35" s="59"/>
      <c r="CM35" s="35"/>
      <c r="CN35" s="35"/>
      <c r="CO35" s="35"/>
      <c r="CP35" s="35"/>
      <c r="CQ35" s="35"/>
      <c r="CR35" s="35"/>
      <c r="CS35" s="59" t="s">
        <v>140</v>
      </c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35"/>
      <c r="DF35" s="42">
        <f t="shared" si="0"/>
        <v>0</v>
      </c>
      <c r="DG35" s="60">
        <v>0</v>
      </c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>
        <v>0</v>
      </c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>
        <v>0</v>
      </c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>
        <v>0</v>
      </c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42">
        <v>0</v>
      </c>
    </row>
    <row r="36" spans="1:163" ht="11.25">
      <c r="A36" s="62" t="s">
        <v>153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2"/>
      <c r="BY36" s="63"/>
      <c r="BZ36" s="63"/>
      <c r="CA36" s="63"/>
      <c r="CB36" s="63"/>
      <c r="CC36" s="63"/>
      <c r="CD36" s="63"/>
      <c r="CE36" s="63"/>
      <c r="CF36" s="59"/>
      <c r="CG36" s="59"/>
      <c r="CH36" s="59"/>
      <c r="CI36" s="59"/>
      <c r="CJ36" s="59"/>
      <c r="CK36" s="59"/>
      <c r="CL36" s="59"/>
      <c r="CM36" s="35"/>
      <c r="CN36" s="35"/>
      <c r="CO36" s="35"/>
      <c r="CP36" s="35"/>
      <c r="CQ36" s="35"/>
      <c r="CR36" s="35"/>
      <c r="CS36" s="59" t="s">
        <v>134</v>
      </c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35"/>
      <c r="DF36" s="42">
        <f t="shared" si="0"/>
        <v>0</v>
      </c>
      <c r="DG36" s="60">
        <v>0</v>
      </c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>
        <v>0</v>
      </c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>
        <v>0</v>
      </c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>
        <v>0</v>
      </c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42">
        <v>0</v>
      </c>
    </row>
    <row r="37" spans="1:163" ht="11.25">
      <c r="A37" s="62" t="s">
        <v>145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2"/>
      <c r="BY37" s="63"/>
      <c r="BZ37" s="63"/>
      <c r="CA37" s="63"/>
      <c r="CB37" s="63"/>
      <c r="CC37" s="63"/>
      <c r="CD37" s="63"/>
      <c r="CE37" s="63"/>
      <c r="CF37" s="59"/>
      <c r="CG37" s="59"/>
      <c r="CH37" s="59"/>
      <c r="CI37" s="59"/>
      <c r="CJ37" s="59"/>
      <c r="CK37" s="59"/>
      <c r="CL37" s="59"/>
      <c r="CM37" s="35"/>
      <c r="CN37" s="35"/>
      <c r="CO37" s="35"/>
      <c r="CP37" s="35"/>
      <c r="CQ37" s="35"/>
      <c r="CR37" s="35"/>
      <c r="CS37" s="59" t="s">
        <v>131</v>
      </c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35"/>
      <c r="DF37" s="42">
        <f t="shared" si="0"/>
        <v>0</v>
      </c>
      <c r="DG37" s="60">
        <v>0</v>
      </c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>
        <v>0</v>
      </c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>
        <v>0</v>
      </c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>
        <v>0</v>
      </c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42">
        <v>0</v>
      </c>
    </row>
    <row r="38" spans="1:163" ht="11.25">
      <c r="A38" s="62" t="s">
        <v>150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2"/>
      <c r="BY38" s="63"/>
      <c r="BZ38" s="63"/>
      <c r="CA38" s="63"/>
      <c r="CB38" s="63"/>
      <c r="CC38" s="63"/>
      <c r="CD38" s="63"/>
      <c r="CE38" s="63"/>
      <c r="CF38" s="59"/>
      <c r="CG38" s="59"/>
      <c r="CH38" s="59"/>
      <c r="CI38" s="59"/>
      <c r="CJ38" s="59"/>
      <c r="CK38" s="59"/>
      <c r="CL38" s="59"/>
      <c r="CM38" s="35"/>
      <c r="CN38" s="35"/>
      <c r="CO38" s="35"/>
      <c r="CP38" s="35"/>
      <c r="CQ38" s="35"/>
      <c r="CR38" s="35"/>
      <c r="CS38" s="59" t="s">
        <v>137</v>
      </c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35"/>
      <c r="DF38" s="42">
        <f t="shared" si="0"/>
        <v>0</v>
      </c>
      <c r="DG38" s="60">
        <v>0</v>
      </c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>
        <v>0</v>
      </c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>
        <v>0</v>
      </c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>
        <v>0</v>
      </c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42">
        <v>0</v>
      </c>
    </row>
    <row r="39" spans="1:163" ht="11.25">
      <c r="A39" s="62" t="s">
        <v>154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2"/>
      <c r="BY39" s="63"/>
      <c r="BZ39" s="63"/>
      <c r="CA39" s="63"/>
      <c r="CB39" s="63"/>
      <c r="CC39" s="63"/>
      <c r="CD39" s="63"/>
      <c r="CE39" s="63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 t="s">
        <v>93</v>
      </c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42">
        <f t="shared" si="0"/>
        <v>0</v>
      </c>
      <c r="DG39" s="60">
        <v>0</v>
      </c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>
        <v>0</v>
      </c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>
        <v>0</v>
      </c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>
        <v>0</v>
      </c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42">
        <v>0</v>
      </c>
    </row>
    <row r="40" spans="1:163" ht="10.5" customHeight="1">
      <c r="A40" s="80" t="s">
        <v>91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59" t="s">
        <v>92</v>
      </c>
      <c r="BY40" s="59"/>
      <c r="BZ40" s="59"/>
      <c r="CA40" s="59"/>
      <c r="CB40" s="59"/>
      <c r="CC40" s="59"/>
      <c r="CD40" s="59"/>
      <c r="CE40" s="59"/>
      <c r="CF40" s="59" t="s">
        <v>93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42">
        <f t="shared" si="0"/>
        <v>0</v>
      </c>
      <c r="DG40" s="60">
        <f>SUM(DG41:DS43)</f>
        <v>0</v>
      </c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>
        <f>SUM(DT41:EF43)</f>
        <v>0</v>
      </c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>
        <f>SUM(EG41:ES43)</f>
        <v>0</v>
      </c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>
        <f>SUM(ET41:FF43)</f>
        <v>0</v>
      </c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42">
        <f>SUM(FG41:FG43)</f>
        <v>0</v>
      </c>
    </row>
    <row r="41" spans="1:163" ht="21.75" customHeight="1">
      <c r="A41" s="62" t="s">
        <v>141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59" t="s">
        <v>94</v>
      </c>
      <c r="BY41" s="59"/>
      <c r="BZ41" s="59"/>
      <c r="CA41" s="59"/>
      <c r="CB41" s="59"/>
      <c r="CC41" s="59"/>
      <c r="CD41" s="59"/>
      <c r="CE41" s="59"/>
      <c r="CF41" s="59" t="s">
        <v>23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42">
        <f t="shared" si="0"/>
        <v>0</v>
      </c>
      <c r="DG41" s="60">
        <v>0</v>
      </c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>
        <v>0</v>
      </c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>
        <v>0</v>
      </c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>
        <v>0</v>
      </c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42">
        <v>0</v>
      </c>
    </row>
    <row r="42" spans="1:163" ht="23.25" customHeight="1">
      <c r="A42" s="62" t="s">
        <v>142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59"/>
      <c r="BY42" s="59"/>
      <c r="BZ42" s="59"/>
      <c r="CA42" s="59"/>
      <c r="CB42" s="59"/>
      <c r="CC42" s="59"/>
      <c r="CD42" s="59"/>
      <c r="CE42" s="59"/>
      <c r="CF42" s="59" t="s">
        <v>39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42">
        <f t="shared" si="0"/>
        <v>0</v>
      </c>
      <c r="DG42" s="60">
        <v>0</v>
      </c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>
        <v>0</v>
      </c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>
        <v>0</v>
      </c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>
        <v>0</v>
      </c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42">
        <v>0</v>
      </c>
    </row>
    <row r="43" spans="1:163" ht="10.5" customHeight="1">
      <c r="A43" s="62" t="s">
        <v>155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59"/>
      <c r="BY43" s="59"/>
      <c r="BZ43" s="59"/>
      <c r="CA43" s="59"/>
      <c r="CB43" s="59"/>
      <c r="CC43" s="59"/>
      <c r="CD43" s="59"/>
      <c r="CE43" s="59"/>
      <c r="CF43" s="59" t="s">
        <v>96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42">
        <f t="shared" si="0"/>
        <v>0</v>
      </c>
      <c r="DG43" s="60">
        <v>0</v>
      </c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>
        <v>0</v>
      </c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>
        <v>0</v>
      </c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>
        <v>0</v>
      </c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42">
        <v>0</v>
      </c>
    </row>
    <row r="44" spans="1:163" ht="10.5" customHeight="1">
      <c r="A44" s="74" t="s">
        <v>97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59" t="s">
        <v>98</v>
      </c>
      <c r="BY44" s="59"/>
      <c r="BZ44" s="59"/>
      <c r="CA44" s="59"/>
      <c r="CB44" s="59"/>
      <c r="CC44" s="59"/>
      <c r="CD44" s="59"/>
      <c r="CE44" s="59"/>
      <c r="CF44" s="59" t="s">
        <v>99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42">
        <f t="shared" si="0"/>
        <v>457313.4</v>
      </c>
      <c r="DG44" s="60">
        <f>DG52+DG48+DG45</f>
        <v>457313.4</v>
      </c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>
        <f>DT52+DT48+DT45</f>
        <v>0</v>
      </c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>
        <f>EG52+EG48+EG45</f>
        <v>0</v>
      </c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>
        <f>ET52+ET48+ET45</f>
        <v>0</v>
      </c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42">
        <f>FG52+FG48+FG45</f>
        <v>0</v>
      </c>
    </row>
    <row r="45" spans="1:163" ht="21.75" customHeight="1">
      <c r="A45" s="58" t="s">
        <v>100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59" t="s">
        <v>101</v>
      </c>
      <c r="BY45" s="59"/>
      <c r="BZ45" s="59"/>
      <c r="CA45" s="59"/>
      <c r="CB45" s="59"/>
      <c r="CC45" s="59"/>
      <c r="CD45" s="59"/>
      <c r="CE45" s="59"/>
      <c r="CF45" s="59" t="s">
        <v>21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42">
        <f t="shared" si="0"/>
        <v>449172</v>
      </c>
      <c r="DG45" s="60">
        <f>SUM(DG46:DS47)</f>
        <v>449172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>
        <f>SUM(DT46:EF47)</f>
        <v>0</v>
      </c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>
        <f>SUM(EG46:ES47)</f>
        <v>0</v>
      </c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>
        <f>SUM(ET46:FF47)</f>
        <v>0</v>
      </c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42">
        <f>SUM(FG46:FG47)</f>
        <v>0</v>
      </c>
    </row>
    <row r="46" spans="1:163" ht="11.25">
      <c r="A46" s="62" t="s">
        <v>143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35"/>
      <c r="CN46" s="35"/>
      <c r="CO46" s="35"/>
      <c r="CP46" s="35"/>
      <c r="CQ46" s="35"/>
      <c r="CR46" s="35"/>
      <c r="CS46" s="76" t="s">
        <v>243</v>
      </c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39"/>
      <c r="DF46" s="42">
        <f t="shared" si="0"/>
        <v>64576</v>
      </c>
      <c r="DG46" s="60">
        <v>64576</v>
      </c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>
        <v>0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>
        <v>0</v>
      </c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>
        <v>0</v>
      </c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42">
        <v>0</v>
      </c>
    </row>
    <row r="47" spans="1:163" ht="11.25">
      <c r="A47" s="62" t="s">
        <v>144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35"/>
      <c r="CN47" s="35"/>
      <c r="CO47" s="35"/>
      <c r="CP47" s="35"/>
      <c r="CQ47" s="35"/>
      <c r="CR47" s="35"/>
      <c r="CS47" s="76" t="s">
        <v>243</v>
      </c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39"/>
      <c r="DF47" s="42">
        <f t="shared" si="0"/>
        <v>384596</v>
      </c>
      <c r="DG47" s="60">
        <v>384596</v>
      </c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>
        <v>0</v>
      </c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>
        <v>0</v>
      </c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>
        <v>0</v>
      </c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42">
        <v>0</v>
      </c>
    </row>
    <row r="48" spans="1:163" ht="21.75" customHeight="1">
      <c r="A48" s="58" t="s">
        <v>102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59" t="s">
        <v>103</v>
      </c>
      <c r="BY48" s="59"/>
      <c r="BZ48" s="59"/>
      <c r="CA48" s="59"/>
      <c r="CB48" s="59"/>
      <c r="CC48" s="59"/>
      <c r="CD48" s="59"/>
      <c r="CE48" s="59"/>
      <c r="CF48" s="59" t="s">
        <v>20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42">
        <f t="shared" si="0"/>
        <v>8141.4</v>
      </c>
      <c r="DG48" s="60">
        <f>SUM(DG49:DS51)</f>
        <v>8141.4</v>
      </c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>
        <f>SUM(DT49:EF51)</f>
        <v>0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>
        <f>SUM(EG49:ES51)</f>
        <v>0</v>
      </c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>
        <f>SUM(ET49:FF51)</f>
        <v>0</v>
      </c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42">
        <v>0</v>
      </c>
    </row>
    <row r="49" spans="1:163" ht="11.25">
      <c r="A49" s="62" t="s">
        <v>156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35"/>
      <c r="CN49" s="35"/>
      <c r="CO49" s="35"/>
      <c r="CP49" s="35"/>
      <c r="CQ49" s="35"/>
      <c r="CR49" s="35"/>
      <c r="CS49" s="76" t="s">
        <v>243</v>
      </c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39"/>
      <c r="DF49" s="42">
        <f t="shared" si="0"/>
        <v>8141.4</v>
      </c>
      <c r="DG49" s="60">
        <v>8141.4</v>
      </c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>
        <v>0</v>
      </c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>
        <v>0</v>
      </c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>
        <v>0</v>
      </c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42">
        <v>0</v>
      </c>
    </row>
    <row r="50" spans="1:163" ht="11.25">
      <c r="A50" s="62" t="s">
        <v>157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35"/>
      <c r="CN50" s="35"/>
      <c r="CO50" s="35"/>
      <c r="CP50" s="35"/>
      <c r="CQ50" s="35"/>
      <c r="CR50" s="35"/>
      <c r="CS50" s="76" t="s">
        <v>243</v>
      </c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39"/>
      <c r="DF50" s="42">
        <f t="shared" si="0"/>
        <v>0</v>
      </c>
      <c r="DG50" s="60">
        <v>0</v>
      </c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>
        <v>0</v>
      </c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>
        <v>0</v>
      </c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>
        <v>0</v>
      </c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42">
        <v>0</v>
      </c>
    </row>
    <row r="51" spans="1:163" ht="11.25">
      <c r="A51" s="62" t="s">
        <v>158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35"/>
      <c r="CN51" s="35"/>
      <c r="CO51" s="35"/>
      <c r="CP51" s="35"/>
      <c r="CQ51" s="35"/>
      <c r="CR51" s="35"/>
      <c r="CS51" s="76" t="s">
        <v>243</v>
      </c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39"/>
      <c r="DF51" s="42">
        <f t="shared" si="0"/>
        <v>0</v>
      </c>
      <c r="DG51" s="60">
        <v>0</v>
      </c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>
        <v>0</v>
      </c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>
        <v>0</v>
      </c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>
        <v>0</v>
      </c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42">
        <v>0</v>
      </c>
    </row>
    <row r="52" spans="1:163" ht="10.5" customHeight="1">
      <c r="A52" s="58" t="s">
        <v>104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59" t="s">
        <v>105</v>
      </c>
      <c r="BY52" s="59"/>
      <c r="BZ52" s="59"/>
      <c r="CA52" s="59"/>
      <c r="CB52" s="59"/>
      <c r="CC52" s="59"/>
      <c r="CD52" s="59"/>
      <c r="CE52" s="59"/>
      <c r="CF52" s="59" t="s">
        <v>19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42">
        <f t="shared" si="0"/>
        <v>0</v>
      </c>
      <c r="DG52" s="60">
        <f>SUM(DG53:DS57)</f>
        <v>0</v>
      </c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>
        <f>SUM(DT53:EF57)</f>
        <v>0</v>
      </c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>
        <f>SUM(EG53:ES57)</f>
        <v>0</v>
      </c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>
        <f>SUM(ET53:FF57)</f>
        <v>0</v>
      </c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42">
        <f>SUM(FG53:FG57)</f>
        <v>0</v>
      </c>
    </row>
    <row r="53" spans="1:163" ht="10.5" customHeight="1">
      <c r="A53" s="62" t="s">
        <v>265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35"/>
      <c r="CN53" s="35"/>
      <c r="CO53" s="35"/>
      <c r="CP53" s="35"/>
      <c r="CQ53" s="35"/>
      <c r="CR53" s="35"/>
      <c r="CS53" s="76" t="s">
        <v>243</v>
      </c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39"/>
      <c r="DF53" s="42">
        <f t="shared" si="0"/>
        <v>0</v>
      </c>
      <c r="DG53" s="60">
        <v>0</v>
      </c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>
        <v>0</v>
      </c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>
        <v>0</v>
      </c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>
        <v>0</v>
      </c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42">
        <v>0</v>
      </c>
    </row>
    <row r="54" spans="1:163" ht="10.5" customHeight="1">
      <c r="A54" s="62" t="s">
        <v>266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35"/>
      <c r="CN54" s="35"/>
      <c r="CO54" s="35"/>
      <c r="CP54" s="35"/>
      <c r="CQ54" s="35"/>
      <c r="CR54" s="35"/>
      <c r="CS54" s="76" t="s">
        <v>261</v>
      </c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39"/>
      <c r="DF54" s="42">
        <f t="shared" si="0"/>
        <v>0</v>
      </c>
      <c r="DG54" s="60">
        <v>0</v>
      </c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>
        <v>0</v>
      </c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>
        <v>0</v>
      </c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>
        <v>0</v>
      </c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42">
        <v>0</v>
      </c>
    </row>
    <row r="55" spans="1:163" ht="10.5" customHeight="1">
      <c r="A55" s="62" t="s">
        <v>267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35"/>
      <c r="CN55" s="35"/>
      <c r="CO55" s="35"/>
      <c r="CP55" s="35"/>
      <c r="CQ55" s="35"/>
      <c r="CR55" s="35"/>
      <c r="CS55" s="76" t="s">
        <v>262</v>
      </c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39"/>
      <c r="DF55" s="42">
        <f t="shared" si="0"/>
        <v>0</v>
      </c>
      <c r="DG55" s="60">
        <v>0</v>
      </c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>
        <v>0</v>
      </c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>
        <v>0</v>
      </c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>
        <v>0</v>
      </c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42">
        <v>0</v>
      </c>
    </row>
    <row r="56" spans="1:163" ht="11.25" customHeight="1">
      <c r="A56" s="62" t="s">
        <v>268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35"/>
      <c r="CN56" s="35"/>
      <c r="CO56" s="35"/>
      <c r="CP56" s="35"/>
      <c r="CQ56" s="35"/>
      <c r="CR56" s="35"/>
      <c r="CS56" s="76" t="s">
        <v>263</v>
      </c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39"/>
      <c r="DF56" s="42">
        <f t="shared" si="0"/>
        <v>0</v>
      </c>
      <c r="DG56" s="60">
        <v>0</v>
      </c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>
        <v>0</v>
      </c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>
        <v>0</v>
      </c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>
        <v>0</v>
      </c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42">
        <v>0</v>
      </c>
    </row>
    <row r="57" spans="1:163" ht="11.25" customHeight="1">
      <c r="A57" s="77" t="s">
        <v>270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35"/>
      <c r="CN57" s="35"/>
      <c r="CO57" s="35"/>
      <c r="CP57" s="35"/>
      <c r="CQ57" s="35"/>
      <c r="CR57" s="35"/>
      <c r="CS57" s="76" t="s">
        <v>264</v>
      </c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39"/>
      <c r="DF57" s="42">
        <f t="shared" si="0"/>
        <v>0</v>
      </c>
      <c r="DG57" s="60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>
        <v>0</v>
      </c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>
        <v>0</v>
      </c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>
        <v>0</v>
      </c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42">
        <v>0</v>
      </c>
    </row>
    <row r="58" spans="1:163" ht="10.5" customHeight="1">
      <c r="A58" s="74" t="s">
        <v>106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59" t="s">
        <v>107</v>
      </c>
      <c r="BY58" s="59"/>
      <c r="BZ58" s="59"/>
      <c r="CA58" s="59"/>
      <c r="CB58" s="59"/>
      <c r="CC58" s="59"/>
      <c r="CD58" s="59"/>
      <c r="CE58" s="59"/>
      <c r="CF58" s="59" t="s">
        <v>37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42">
        <f t="shared" si="0"/>
        <v>0</v>
      </c>
      <c r="DG58" s="60">
        <f>DG59</f>
        <v>0</v>
      </c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>
        <f>DT59</f>
        <v>0</v>
      </c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>
        <f>EG59</f>
        <v>0</v>
      </c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>
        <f>ET59</f>
        <v>0</v>
      </c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42">
        <f>FG59</f>
        <v>0</v>
      </c>
    </row>
    <row r="59" spans="1:163" ht="21.75" customHeight="1">
      <c r="A59" s="58" t="s">
        <v>108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59" t="s">
        <v>109</v>
      </c>
      <c r="BY59" s="59"/>
      <c r="BZ59" s="59"/>
      <c r="CA59" s="59"/>
      <c r="CB59" s="59"/>
      <c r="CC59" s="59"/>
      <c r="CD59" s="59"/>
      <c r="CE59" s="59"/>
      <c r="CF59" s="59" t="s">
        <v>40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42">
        <f t="shared" si="0"/>
        <v>0</v>
      </c>
      <c r="DG59" s="60">
        <v>0</v>
      </c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>
        <v>0</v>
      </c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>
        <v>0</v>
      </c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>
        <v>0</v>
      </c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42">
        <v>0</v>
      </c>
    </row>
    <row r="60" spans="1:163" ht="12.75" customHeight="1">
      <c r="A60" s="74" t="s">
        <v>244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59" t="s">
        <v>110</v>
      </c>
      <c r="BY60" s="59"/>
      <c r="BZ60" s="59"/>
      <c r="CA60" s="59"/>
      <c r="CB60" s="59"/>
      <c r="CC60" s="59"/>
      <c r="CD60" s="59"/>
      <c r="CE60" s="59"/>
      <c r="CF60" s="59" t="s">
        <v>62</v>
      </c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42">
        <f t="shared" si="0"/>
        <v>9345366.31</v>
      </c>
      <c r="DG60" s="60">
        <f>DG61+DG67</f>
        <v>8945366.31</v>
      </c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>
        <f>DT61+DT67</f>
        <v>0</v>
      </c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>
        <f>EG61+EG67</f>
        <v>0</v>
      </c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>
        <f>ET61+ET67</f>
        <v>400000</v>
      </c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42">
        <f>FG61+FG67</f>
        <v>0</v>
      </c>
    </row>
    <row r="61" spans="1:163" ht="21.75" customHeight="1">
      <c r="A61" s="58" t="s">
        <v>111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59" t="s">
        <v>112</v>
      </c>
      <c r="BY61" s="59"/>
      <c r="BZ61" s="59"/>
      <c r="CA61" s="59"/>
      <c r="CB61" s="59"/>
      <c r="CC61" s="59"/>
      <c r="CD61" s="59"/>
      <c r="CE61" s="59"/>
      <c r="CF61" s="59" t="s">
        <v>28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42">
        <f t="shared" si="0"/>
        <v>0</v>
      </c>
      <c r="DG61" s="60">
        <f>SUM(DG62:DS66)</f>
        <v>0</v>
      </c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>
        <f>SUM(DT62:EF66)</f>
        <v>0</v>
      </c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>
        <f>SUM(EG62:ES66)</f>
        <v>0</v>
      </c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>
        <f>SUM(ET62:FF66)</f>
        <v>0</v>
      </c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42">
        <f>SUM(FG62:FG66)</f>
        <v>0</v>
      </c>
    </row>
    <row r="62" spans="1:163" ht="21.75" customHeight="1">
      <c r="A62" s="62" t="s">
        <v>152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35"/>
      <c r="CN62" s="35"/>
      <c r="CO62" s="35"/>
      <c r="CP62" s="35"/>
      <c r="CQ62" s="35"/>
      <c r="CR62" s="35"/>
      <c r="CS62" s="59" t="s">
        <v>140</v>
      </c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35"/>
      <c r="DF62" s="42">
        <f t="shared" si="0"/>
        <v>0</v>
      </c>
      <c r="DG62" s="60">
        <v>0</v>
      </c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>
        <v>0</v>
      </c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>
        <v>0</v>
      </c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>
        <v>0</v>
      </c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42">
        <v>0</v>
      </c>
    </row>
    <row r="63" spans="1:163" ht="21.75" customHeight="1">
      <c r="A63" s="62" t="s">
        <v>153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35"/>
      <c r="CN63" s="35"/>
      <c r="CO63" s="35"/>
      <c r="CP63" s="35"/>
      <c r="CQ63" s="35"/>
      <c r="CR63" s="35"/>
      <c r="CS63" s="59" t="s">
        <v>134</v>
      </c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35"/>
      <c r="DF63" s="42">
        <f t="shared" si="0"/>
        <v>0</v>
      </c>
      <c r="DG63" s="60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>
        <v>0</v>
      </c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>
        <v>0</v>
      </c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>
        <v>0</v>
      </c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42">
        <v>0</v>
      </c>
    </row>
    <row r="64" spans="1:163" ht="21.75" customHeight="1">
      <c r="A64" s="62" t="s">
        <v>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35"/>
      <c r="CN64" s="35"/>
      <c r="CO64" s="35"/>
      <c r="CP64" s="35"/>
      <c r="CQ64" s="35"/>
      <c r="CR64" s="35"/>
      <c r="CS64" s="59" t="s">
        <v>159</v>
      </c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35"/>
      <c r="DF64" s="42">
        <f t="shared" si="0"/>
        <v>0</v>
      </c>
      <c r="DG64" s="60">
        <v>0</v>
      </c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>
        <v>0</v>
      </c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>
        <v>0</v>
      </c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>
        <v>0</v>
      </c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42">
        <v>0</v>
      </c>
    </row>
    <row r="65" spans="1:163" ht="21.75" customHeight="1">
      <c r="A65" s="62" t="s">
        <v>162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35"/>
      <c r="CN65" s="35"/>
      <c r="CO65" s="35"/>
      <c r="CP65" s="35"/>
      <c r="CQ65" s="35"/>
      <c r="CR65" s="35"/>
      <c r="CS65" s="59" t="s">
        <v>160</v>
      </c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42">
        <f t="shared" si="0"/>
        <v>0</v>
      </c>
      <c r="DG65" s="60">
        <v>0</v>
      </c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>
        <v>0</v>
      </c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>
        <v>0</v>
      </c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>
        <v>0</v>
      </c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42">
        <v>0</v>
      </c>
    </row>
    <row r="66" spans="1:163" ht="21.75" customHeight="1">
      <c r="A66" s="62" t="s">
        <v>30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35"/>
      <c r="CN66" s="35"/>
      <c r="CO66" s="35"/>
      <c r="CP66" s="35"/>
      <c r="CQ66" s="35"/>
      <c r="CR66" s="35"/>
      <c r="CS66" s="59" t="s">
        <v>161</v>
      </c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35"/>
      <c r="DF66" s="42">
        <f t="shared" si="0"/>
        <v>0</v>
      </c>
      <c r="DG66" s="60">
        <v>0</v>
      </c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>
        <v>0</v>
      </c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>
        <v>0</v>
      </c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>
        <v>0</v>
      </c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42">
        <v>0</v>
      </c>
    </row>
    <row r="67" spans="1:163" ht="11.25" customHeight="1">
      <c r="A67" s="58" t="s">
        <v>113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59" t="s">
        <v>114</v>
      </c>
      <c r="BY67" s="59"/>
      <c r="BZ67" s="59"/>
      <c r="CA67" s="59"/>
      <c r="CB67" s="59"/>
      <c r="CC67" s="59"/>
      <c r="CD67" s="59"/>
      <c r="CE67" s="59"/>
      <c r="CF67" s="59" t="s">
        <v>15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42">
        <f t="shared" si="0"/>
        <v>9345366.31</v>
      </c>
      <c r="DG67" s="60">
        <f>SUM(DG68:DS79)</f>
        <v>8945366.31</v>
      </c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>
        <f>SUM(DT68:EF79)</f>
        <v>0</v>
      </c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>
        <f>SUM(EG68:ES79)</f>
        <v>0</v>
      </c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>
        <f>SUM(ET68:FF79)</f>
        <v>400000</v>
      </c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42">
        <f>SUM(FG68:FG79)</f>
        <v>0</v>
      </c>
    </row>
    <row r="68" spans="1:163" ht="11.25" customHeight="1">
      <c r="A68" s="62" t="s">
        <v>138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36"/>
      <c r="CN68" s="36"/>
      <c r="CO68" s="36"/>
      <c r="CP68" s="36"/>
      <c r="CQ68" s="36"/>
      <c r="CR68" s="36"/>
      <c r="CS68" s="59" t="s">
        <v>135</v>
      </c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36"/>
      <c r="DF68" s="42">
        <f t="shared" si="0"/>
        <v>0</v>
      </c>
      <c r="DG68" s="60">
        <v>0</v>
      </c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>
        <v>0</v>
      </c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>
        <v>0</v>
      </c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>
        <v>0</v>
      </c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42">
        <v>0</v>
      </c>
    </row>
    <row r="69" spans="1:163" ht="11.25" customHeight="1">
      <c r="A69" s="62" t="s">
        <v>33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36"/>
      <c r="CN69" s="36"/>
      <c r="CO69" s="36"/>
      <c r="CP69" s="36"/>
      <c r="CQ69" s="36"/>
      <c r="CR69" s="36"/>
      <c r="CS69" s="59" t="s">
        <v>163</v>
      </c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36"/>
      <c r="DF69" s="42">
        <f aca="true" t="shared" si="1" ref="DF69:DF93">SUM(DG69:FF69)</f>
        <v>128000</v>
      </c>
      <c r="DG69" s="60">
        <v>128000</v>
      </c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>
        <v>0</v>
      </c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>
        <v>0</v>
      </c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>
        <v>0</v>
      </c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42">
        <v>0</v>
      </c>
    </row>
    <row r="70" spans="1:163" ht="11.25" customHeight="1">
      <c r="A70" s="62" t="s">
        <v>31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36"/>
      <c r="CN70" s="36"/>
      <c r="CO70" s="36"/>
      <c r="CP70" s="36"/>
      <c r="CQ70" s="36"/>
      <c r="CR70" s="36"/>
      <c r="CS70" s="59" t="s">
        <v>136</v>
      </c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36"/>
      <c r="DF70" s="42">
        <f t="shared" si="1"/>
        <v>0</v>
      </c>
      <c r="DG70" s="60">
        <v>0</v>
      </c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>
        <v>0</v>
      </c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>
        <v>0</v>
      </c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>
        <v>0</v>
      </c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42">
        <v>0</v>
      </c>
    </row>
    <row r="71" spans="1:163" ht="11.25" customHeight="1">
      <c r="A71" s="62" t="s">
        <v>35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36"/>
      <c r="CN71" s="36"/>
      <c r="CO71" s="36"/>
      <c r="CP71" s="36"/>
      <c r="CQ71" s="36"/>
      <c r="CR71" s="36"/>
      <c r="CS71" s="59" t="s">
        <v>164</v>
      </c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36"/>
      <c r="DF71" s="42">
        <f t="shared" si="1"/>
        <v>3111995.97</v>
      </c>
      <c r="DG71" s="60">
        <v>3111995.97</v>
      </c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>
        <v>0</v>
      </c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>
        <v>0</v>
      </c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>
        <v>0</v>
      </c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42">
        <v>0</v>
      </c>
    </row>
    <row r="72" spans="1:163" ht="11.25" customHeight="1">
      <c r="A72" s="62" t="s">
        <v>34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36"/>
      <c r="CN72" s="36"/>
      <c r="CO72" s="36"/>
      <c r="CP72" s="36"/>
      <c r="CQ72" s="36"/>
      <c r="CR72" s="36"/>
      <c r="CS72" s="59" t="s">
        <v>165</v>
      </c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36"/>
      <c r="DF72" s="42">
        <f t="shared" si="1"/>
        <v>0</v>
      </c>
      <c r="DG72" s="60">
        <v>0</v>
      </c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>
        <v>0</v>
      </c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>
        <v>0</v>
      </c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>
        <v>0</v>
      </c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42">
        <v>0</v>
      </c>
    </row>
    <row r="73" spans="1:163" ht="11.25" customHeight="1">
      <c r="A73" s="62" t="s">
        <v>26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36"/>
      <c r="CN73" s="36"/>
      <c r="CO73" s="36"/>
      <c r="CP73" s="36"/>
      <c r="CQ73" s="36"/>
      <c r="CR73" s="36"/>
      <c r="CS73" s="59" t="s">
        <v>140</v>
      </c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36"/>
      <c r="DF73" s="42">
        <f t="shared" si="1"/>
        <v>900000</v>
      </c>
      <c r="DG73" s="60">
        <v>900000</v>
      </c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>
        <v>0</v>
      </c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>
        <v>0</v>
      </c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>
        <v>0</v>
      </c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42">
        <v>0</v>
      </c>
    </row>
    <row r="74" spans="1:163" ht="11.25" customHeight="1">
      <c r="A74" s="62" t="s">
        <v>27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36"/>
      <c r="CN74" s="36"/>
      <c r="CO74" s="36"/>
      <c r="CP74" s="36"/>
      <c r="CQ74" s="36"/>
      <c r="CR74" s="36"/>
      <c r="CS74" s="59" t="s">
        <v>134</v>
      </c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36"/>
      <c r="DF74" s="42">
        <f t="shared" si="1"/>
        <v>800000</v>
      </c>
      <c r="DG74" s="60">
        <v>800000</v>
      </c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>
        <v>0</v>
      </c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>
        <v>0</v>
      </c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>
        <v>0</v>
      </c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42">
        <v>0</v>
      </c>
    </row>
    <row r="75" spans="1:163" ht="11.25" customHeight="1">
      <c r="A75" s="62" t="s">
        <v>169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36"/>
      <c r="CN75" s="36"/>
      <c r="CO75" s="36"/>
      <c r="CP75" s="36"/>
      <c r="CQ75" s="36"/>
      <c r="CR75" s="36"/>
      <c r="CS75" s="59" t="s">
        <v>166</v>
      </c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36"/>
      <c r="DF75" s="42">
        <f t="shared" si="1"/>
        <v>0</v>
      </c>
      <c r="DG75" s="60">
        <v>0</v>
      </c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>
        <v>0</v>
      </c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>
        <v>0</v>
      </c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>
        <v>0</v>
      </c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42">
        <v>0</v>
      </c>
    </row>
    <row r="76" spans="1:163" ht="11.25" customHeight="1">
      <c r="A76" s="62" t="s">
        <v>170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36"/>
      <c r="CN76" s="36"/>
      <c r="CO76" s="36"/>
      <c r="CP76" s="36"/>
      <c r="CQ76" s="36"/>
      <c r="CR76" s="36"/>
      <c r="CS76" s="59" t="s">
        <v>167</v>
      </c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36"/>
      <c r="DF76" s="42">
        <f t="shared" si="1"/>
        <v>0</v>
      </c>
      <c r="DG76" s="60">
        <v>0</v>
      </c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>
        <v>0</v>
      </c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>
        <v>0</v>
      </c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>
        <v>0</v>
      </c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42">
        <v>0</v>
      </c>
    </row>
    <row r="77" spans="1:163" ht="11.25" customHeight="1">
      <c r="A77" s="62" t="s">
        <v>171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36"/>
      <c r="CN77" s="36"/>
      <c r="CO77" s="36"/>
      <c r="CP77" s="36"/>
      <c r="CQ77" s="36"/>
      <c r="CR77" s="36"/>
      <c r="CS77" s="59" t="s">
        <v>168</v>
      </c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36"/>
      <c r="DF77" s="42">
        <f t="shared" si="1"/>
        <v>0</v>
      </c>
      <c r="DG77" s="60">
        <v>0</v>
      </c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>
        <v>0</v>
      </c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>
        <v>0</v>
      </c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>
        <v>0</v>
      </c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42">
        <v>0</v>
      </c>
    </row>
    <row r="78" spans="1:163" ht="11.25" customHeight="1">
      <c r="A78" s="62" t="s">
        <v>36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36"/>
      <c r="CN78" s="36"/>
      <c r="CO78" s="36"/>
      <c r="CP78" s="36"/>
      <c r="CQ78" s="36"/>
      <c r="CR78" s="36"/>
      <c r="CS78" s="59" t="s">
        <v>159</v>
      </c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36"/>
      <c r="DF78" s="42">
        <f t="shared" si="1"/>
        <v>200000</v>
      </c>
      <c r="DG78" s="60">
        <v>0</v>
      </c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>
        <v>0</v>
      </c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>
        <v>0</v>
      </c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>
        <v>200000</v>
      </c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42">
        <v>0</v>
      </c>
    </row>
    <row r="79" spans="1:163" ht="11.25" customHeight="1">
      <c r="A79" s="62" t="s">
        <v>172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36"/>
      <c r="CN79" s="36"/>
      <c r="CO79" s="36"/>
      <c r="CP79" s="36"/>
      <c r="CQ79" s="36"/>
      <c r="CR79" s="36"/>
      <c r="CS79" s="59" t="s">
        <v>95</v>
      </c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36"/>
      <c r="DF79" s="42">
        <f t="shared" si="1"/>
        <v>4205370.34</v>
      </c>
      <c r="DG79" s="60">
        <v>4005370.34</v>
      </c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>
        <f>SUM(DT80:EF87)</f>
        <v>0</v>
      </c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>
        <f>SUM(EG80:ES87)</f>
        <v>0</v>
      </c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>
        <f>SUM(ET80:FF87)</f>
        <v>200000</v>
      </c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42">
        <v>0</v>
      </c>
    </row>
    <row r="80" spans="1:163" ht="11.25" customHeight="1">
      <c r="A80" s="72" t="s">
        <v>179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36"/>
      <c r="CN80" s="36"/>
      <c r="CO80" s="36"/>
      <c r="CP80" s="36"/>
      <c r="CQ80" s="36"/>
      <c r="CR80" s="36"/>
      <c r="CS80" s="59" t="s">
        <v>173</v>
      </c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36"/>
      <c r="DF80" s="42">
        <f t="shared" si="1"/>
        <v>180000</v>
      </c>
      <c r="DG80" s="60">
        <v>180000</v>
      </c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>
        <v>0</v>
      </c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>
        <v>0</v>
      </c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>
        <v>0</v>
      </c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42">
        <v>0</v>
      </c>
    </row>
    <row r="81" spans="1:163" ht="11.25" customHeight="1">
      <c r="A81" s="72" t="s">
        <v>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36"/>
      <c r="CN81" s="36"/>
      <c r="CO81" s="36"/>
      <c r="CP81" s="36"/>
      <c r="CQ81" s="36"/>
      <c r="CR81" s="36"/>
      <c r="CS81" s="59" t="s">
        <v>174</v>
      </c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36"/>
      <c r="DF81" s="42">
        <f t="shared" si="1"/>
        <v>2717625.87</v>
      </c>
      <c r="DG81" s="60">
        <v>2717625.87</v>
      </c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>
        <v>0</v>
      </c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>
        <v>0</v>
      </c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>
        <v>0</v>
      </c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42">
        <v>0</v>
      </c>
    </row>
    <row r="82" spans="1:163" ht="11.25" customHeight="1">
      <c r="A82" s="72" t="s">
        <v>180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36"/>
      <c r="CN82" s="36"/>
      <c r="CO82" s="36"/>
      <c r="CP82" s="36"/>
      <c r="CQ82" s="36"/>
      <c r="CR82" s="36"/>
      <c r="CS82" s="59" t="s">
        <v>175</v>
      </c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36"/>
      <c r="DF82" s="42">
        <f t="shared" si="1"/>
        <v>300000</v>
      </c>
      <c r="DG82" s="60">
        <v>300000</v>
      </c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>
        <v>0</v>
      </c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>
        <v>0</v>
      </c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v>0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42">
        <v>0</v>
      </c>
    </row>
    <row r="83" spans="1:163" ht="11.25" customHeight="1">
      <c r="A83" s="72" t="s">
        <v>181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36"/>
      <c r="CN83" s="36"/>
      <c r="CO83" s="36"/>
      <c r="CP83" s="36"/>
      <c r="CQ83" s="36"/>
      <c r="CR83" s="36"/>
      <c r="CS83" s="59" t="s">
        <v>160</v>
      </c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36"/>
      <c r="DF83" s="42">
        <f t="shared" si="1"/>
        <v>201792.71</v>
      </c>
      <c r="DG83" s="60">
        <v>201792.71</v>
      </c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>
        <v>0</v>
      </c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>
        <v>0</v>
      </c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>
        <v>0</v>
      </c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42">
        <v>0</v>
      </c>
    </row>
    <row r="84" spans="1:163" ht="11.25" customHeight="1">
      <c r="A84" s="72" t="s">
        <v>29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36"/>
      <c r="CN84" s="36"/>
      <c r="CO84" s="36"/>
      <c r="CP84" s="36"/>
      <c r="CQ84" s="36"/>
      <c r="CR84" s="36"/>
      <c r="CS84" s="59" t="s">
        <v>176</v>
      </c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36"/>
      <c r="DF84" s="42">
        <f t="shared" si="1"/>
        <v>210451.76</v>
      </c>
      <c r="DG84" s="60">
        <v>110451.76</v>
      </c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>
        <v>0</v>
      </c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>
        <v>0</v>
      </c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>
        <v>100000</v>
      </c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42">
        <v>0</v>
      </c>
    </row>
    <row r="85" spans="1:163" ht="11.25" customHeight="1">
      <c r="A85" s="72" t="s">
        <v>30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36"/>
      <c r="CN85" s="36"/>
      <c r="CO85" s="36"/>
      <c r="CP85" s="36"/>
      <c r="CQ85" s="36"/>
      <c r="CR85" s="36"/>
      <c r="CS85" s="59" t="s">
        <v>161</v>
      </c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36"/>
      <c r="DF85" s="42">
        <f t="shared" si="1"/>
        <v>595500</v>
      </c>
      <c r="DG85" s="60">
        <v>495500</v>
      </c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>
        <v>0</v>
      </c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>
        <v>0</v>
      </c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>
        <v>100000</v>
      </c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42">
        <v>0</v>
      </c>
    </row>
    <row r="86" spans="1:163" ht="11.25" customHeight="1">
      <c r="A86" s="72" t="s">
        <v>182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36"/>
      <c r="CN86" s="36"/>
      <c r="CO86" s="36"/>
      <c r="CP86" s="36"/>
      <c r="CQ86" s="36"/>
      <c r="CR86" s="36"/>
      <c r="CS86" s="59" t="s">
        <v>177</v>
      </c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36"/>
      <c r="DF86" s="42">
        <f t="shared" si="1"/>
        <v>0</v>
      </c>
      <c r="DG86" s="60">
        <v>0</v>
      </c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>
        <v>0</v>
      </c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>
        <v>0</v>
      </c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>
        <v>0</v>
      </c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42">
        <v>0</v>
      </c>
    </row>
    <row r="87" spans="1:163" ht="11.25" customHeight="1">
      <c r="A87" s="72" t="s">
        <v>183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36"/>
      <c r="CN87" s="36"/>
      <c r="CO87" s="36"/>
      <c r="CP87" s="36"/>
      <c r="CQ87" s="36"/>
      <c r="CR87" s="36"/>
      <c r="CS87" s="59" t="s">
        <v>178</v>
      </c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36"/>
      <c r="DF87" s="42">
        <f t="shared" si="1"/>
        <v>0</v>
      </c>
      <c r="DG87" s="60">
        <v>0</v>
      </c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>
        <v>0</v>
      </c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>
        <v>0</v>
      </c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>
        <v>0</v>
      </c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42">
        <v>0</v>
      </c>
    </row>
    <row r="88" spans="1:163" ht="12.75" customHeight="1">
      <c r="A88" s="71" t="s">
        <v>245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64" t="s">
        <v>115</v>
      </c>
      <c r="BY88" s="64"/>
      <c r="BZ88" s="64"/>
      <c r="CA88" s="64"/>
      <c r="CB88" s="64"/>
      <c r="CC88" s="64"/>
      <c r="CD88" s="64"/>
      <c r="CE88" s="64"/>
      <c r="CF88" s="64" t="s">
        <v>116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42">
        <f t="shared" si="1"/>
        <v>0</v>
      </c>
      <c r="DG88" s="60">
        <f>SUM(DG89:DS91)</f>
        <v>0</v>
      </c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>
        <f>SUM(DT89:EF91)</f>
        <v>0</v>
      </c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>
        <f>SUM(EG89:ES91)</f>
        <v>0</v>
      </c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>
        <f>SUM(ET89:FF91)</f>
        <v>0</v>
      </c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42">
        <f>SUM(FG89:FG91)</f>
        <v>0</v>
      </c>
    </row>
    <row r="89" spans="1:163" ht="22.5" customHeight="1">
      <c r="A89" s="69" t="s">
        <v>246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59" t="s">
        <v>117</v>
      </c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42">
        <f t="shared" si="1"/>
        <v>0</v>
      </c>
      <c r="DG89" s="60">
        <v>0</v>
      </c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>
        <v>0</v>
      </c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>
        <v>0</v>
      </c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>
        <v>0</v>
      </c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42">
        <v>0</v>
      </c>
    </row>
    <row r="90" spans="1:163" ht="12.75" customHeight="1">
      <c r="A90" s="69" t="s">
        <v>247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59" t="s">
        <v>118</v>
      </c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42">
        <f t="shared" si="1"/>
        <v>0</v>
      </c>
      <c r="DG90" s="60">
        <v>0</v>
      </c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>
        <v>0</v>
      </c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>
        <v>0</v>
      </c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>
        <v>0</v>
      </c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42">
        <v>0</v>
      </c>
    </row>
    <row r="91" spans="1:163" ht="12.75" customHeight="1">
      <c r="A91" s="69" t="s">
        <v>248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59" t="s">
        <v>119</v>
      </c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42">
        <f t="shared" si="1"/>
        <v>0</v>
      </c>
      <c r="DG91" s="60">
        <v>0</v>
      </c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>
        <v>0</v>
      </c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>
        <v>0</v>
      </c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>
        <v>0</v>
      </c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42">
        <v>0</v>
      </c>
    </row>
    <row r="92" spans="1:163" ht="12.75" customHeight="1">
      <c r="A92" s="71" t="s">
        <v>249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64" t="s">
        <v>120</v>
      </c>
      <c r="BY92" s="64"/>
      <c r="BZ92" s="64"/>
      <c r="CA92" s="64"/>
      <c r="CB92" s="64"/>
      <c r="CC92" s="64"/>
      <c r="CD92" s="64"/>
      <c r="CE92" s="64"/>
      <c r="CF92" s="64" t="s">
        <v>62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42">
        <f t="shared" si="1"/>
        <v>0</v>
      </c>
      <c r="DG92" s="60">
        <f>DG93</f>
        <v>0</v>
      </c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>
        <f>DT93</f>
        <v>0</v>
      </c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>
        <f>EG93</f>
        <v>0</v>
      </c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>
        <f>ET93</f>
        <v>0</v>
      </c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42">
        <f>FG93</f>
        <v>0</v>
      </c>
    </row>
    <row r="93" spans="1:163" ht="22.5" customHeight="1">
      <c r="A93" s="69" t="s">
        <v>121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59" t="s">
        <v>122</v>
      </c>
      <c r="BY93" s="59"/>
      <c r="BZ93" s="59"/>
      <c r="CA93" s="59"/>
      <c r="CB93" s="59"/>
      <c r="CC93" s="59"/>
      <c r="CD93" s="59"/>
      <c r="CE93" s="59"/>
      <c r="CF93" s="59" t="s">
        <v>42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42">
        <f t="shared" si="1"/>
        <v>0</v>
      </c>
      <c r="DG93" s="60">
        <v>0</v>
      </c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>
        <v>0</v>
      </c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>
        <v>0</v>
      </c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>
        <v>0</v>
      </c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42">
        <v>0</v>
      </c>
    </row>
    <row r="94" spans="1:162" ht="11.2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34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</row>
    <row r="95" ht="3" customHeight="1"/>
    <row r="96" ht="3" customHeight="1"/>
  </sheetData>
  <sheetProtection/>
  <mergeCells count="717">
    <mergeCell ref="EG93:ES93"/>
    <mergeCell ref="ET93:FF93"/>
    <mergeCell ref="A94:BW94"/>
    <mergeCell ref="BX94:CE94"/>
    <mergeCell ref="CF94:CR94"/>
    <mergeCell ref="CS94:DE94"/>
    <mergeCell ref="DG94:DS94"/>
    <mergeCell ref="DT94:EF94"/>
    <mergeCell ref="EG94:ES94"/>
    <mergeCell ref="ET94:FF94"/>
    <mergeCell ref="A93:BW93"/>
    <mergeCell ref="BX93:CE93"/>
    <mergeCell ref="CF93:CR93"/>
    <mergeCell ref="CS93:DE93"/>
    <mergeCell ref="DG93:DS93"/>
    <mergeCell ref="DT93:EF93"/>
    <mergeCell ref="EG91:ES91"/>
    <mergeCell ref="ET91:FF91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A91:BW91"/>
    <mergeCell ref="BX91:CE91"/>
    <mergeCell ref="CF91:CR91"/>
    <mergeCell ref="CS91:DE91"/>
    <mergeCell ref="DG91:DS91"/>
    <mergeCell ref="DT91:EF91"/>
    <mergeCell ref="EG89:ES89"/>
    <mergeCell ref="ET89:FF89"/>
    <mergeCell ref="A90:BW90"/>
    <mergeCell ref="BX90:CE90"/>
    <mergeCell ref="CF90:CR90"/>
    <mergeCell ref="CS90:DE90"/>
    <mergeCell ref="DG90:DS90"/>
    <mergeCell ref="DT90:EF90"/>
    <mergeCell ref="EG90:ES90"/>
    <mergeCell ref="ET90:FF90"/>
    <mergeCell ref="A89:BW89"/>
    <mergeCell ref="BX89:CE89"/>
    <mergeCell ref="CF89:CR89"/>
    <mergeCell ref="CS89:DE89"/>
    <mergeCell ref="DG89:DS89"/>
    <mergeCell ref="DT89:EF89"/>
    <mergeCell ref="EG87:ES87"/>
    <mergeCell ref="ET87:FF87"/>
    <mergeCell ref="A88:BW88"/>
    <mergeCell ref="BX88:CE88"/>
    <mergeCell ref="CF88:CR88"/>
    <mergeCell ref="CS88:DE88"/>
    <mergeCell ref="DG88:DS88"/>
    <mergeCell ref="DT88:EF88"/>
    <mergeCell ref="EG88:ES88"/>
    <mergeCell ref="ET88:FF88"/>
    <mergeCell ref="A87:BW87"/>
    <mergeCell ref="BX87:CE87"/>
    <mergeCell ref="CF87:CL87"/>
    <mergeCell ref="CS87:DD87"/>
    <mergeCell ref="DG87:DS87"/>
    <mergeCell ref="DT87:EF87"/>
    <mergeCell ref="EG85:ES85"/>
    <mergeCell ref="ET85:FF85"/>
    <mergeCell ref="A86:BW86"/>
    <mergeCell ref="BX86:CE86"/>
    <mergeCell ref="CF86:CL86"/>
    <mergeCell ref="CS86:DD86"/>
    <mergeCell ref="DG86:DS86"/>
    <mergeCell ref="DT86:EF86"/>
    <mergeCell ref="EG86:ES86"/>
    <mergeCell ref="ET86:FF86"/>
    <mergeCell ref="A85:BW85"/>
    <mergeCell ref="BX85:CE85"/>
    <mergeCell ref="CF85:CL85"/>
    <mergeCell ref="CS85:DD85"/>
    <mergeCell ref="DG85:DS85"/>
    <mergeCell ref="DT85:EF85"/>
    <mergeCell ref="EG83:ES83"/>
    <mergeCell ref="ET83:FF83"/>
    <mergeCell ref="A84:BW84"/>
    <mergeCell ref="BX84:CE84"/>
    <mergeCell ref="CF84:CL84"/>
    <mergeCell ref="CS84:DD84"/>
    <mergeCell ref="DG84:DS84"/>
    <mergeCell ref="DT84:EF84"/>
    <mergeCell ref="EG84:ES84"/>
    <mergeCell ref="ET84:FF84"/>
    <mergeCell ref="A83:BW83"/>
    <mergeCell ref="BX83:CE83"/>
    <mergeCell ref="CF83:CL83"/>
    <mergeCell ref="CS83:DD83"/>
    <mergeCell ref="DG83:DS83"/>
    <mergeCell ref="DT83:EF83"/>
    <mergeCell ref="EG81:ES81"/>
    <mergeCell ref="ET81:FF81"/>
    <mergeCell ref="A82:BW82"/>
    <mergeCell ref="BX82:CE82"/>
    <mergeCell ref="CF82:CL82"/>
    <mergeCell ref="CS82:DD82"/>
    <mergeCell ref="DG82:DS82"/>
    <mergeCell ref="DT82:EF82"/>
    <mergeCell ref="EG82:ES82"/>
    <mergeCell ref="ET82:FF82"/>
    <mergeCell ref="A81:BW81"/>
    <mergeCell ref="BX81:CE81"/>
    <mergeCell ref="CF81:CL81"/>
    <mergeCell ref="CS81:DD81"/>
    <mergeCell ref="DG81:DS81"/>
    <mergeCell ref="DT81:EF81"/>
    <mergeCell ref="EG79:ES79"/>
    <mergeCell ref="ET79:FF79"/>
    <mergeCell ref="A80:BW80"/>
    <mergeCell ref="BX80:CE80"/>
    <mergeCell ref="CF80:CL80"/>
    <mergeCell ref="CS80:DD80"/>
    <mergeCell ref="DG80:DS80"/>
    <mergeCell ref="DT80:EF80"/>
    <mergeCell ref="EG80:ES80"/>
    <mergeCell ref="ET80:FF80"/>
    <mergeCell ref="A79:BW79"/>
    <mergeCell ref="BX79:CE79"/>
    <mergeCell ref="CF79:CL79"/>
    <mergeCell ref="CS79:DD79"/>
    <mergeCell ref="DG79:DS79"/>
    <mergeCell ref="DT79:EF79"/>
    <mergeCell ref="EG77:ES77"/>
    <mergeCell ref="ET77:FF77"/>
    <mergeCell ref="A78:BW78"/>
    <mergeCell ref="BX78:CE78"/>
    <mergeCell ref="CF78:CL78"/>
    <mergeCell ref="CS78:DD78"/>
    <mergeCell ref="DG78:DS78"/>
    <mergeCell ref="DT78:EF78"/>
    <mergeCell ref="EG78:ES78"/>
    <mergeCell ref="ET78:FF78"/>
    <mergeCell ref="A77:BW77"/>
    <mergeCell ref="BX77:CE77"/>
    <mergeCell ref="CF77:CL77"/>
    <mergeCell ref="CS77:DD77"/>
    <mergeCell ref="DG77:DS77"/>
    <mergeCell ref="DT77:EF77"/>
    <mergeCell ref="EG75:ES75"/>
    <mergeCell ref="ET75:FF75"/>
    <mergeCell ref="A76:BW76"/>
    <mergeCell ref="BX76:CE76"/>
    <mergeCell ref="CF76:CL76"/>
    <mergeCell ref="CS76:DD76"/>
    <mergeCell ref="DG76:DS76"/>
    <mergeCell ref="DT76:EF76"/>
    <mergeCell ref="EG76:ES76"/>
    <mergeCell ref="ET76:FF76"/>
    <mergeCell ref="A75:BW75"/>
    <mergeCell ref="BX75:CE75"/>
    <mergeCell ref="CF75:CL75"/>
    <mergeCell ref="CS75:DD75"/>
    <mergeCell ref="DG75:DS75"/>
    <mergeCell ref="DT75:EF75"/>
    <mergeCell ref="EG73:ES73"/>
    <mergeCell ref="ET73:FF73"/>
    <mergeCell ref="A74:BW74"/>
    <mergeCell ref="BX74:CE74"/>
    <mergeCell ref="CF74:CL74"/>
    <mergeCell ref="CS74:DD74"/>
    <mergeCell ref="DG74:DS74"/>
    <mergeCell ref="DT74:EF74"/>
    <mergeCell ref="EG74:ES74"/>
    <mergeCell ref="ET74:FF74"/>
    <mergeCell ref="A73:BW73"/>
    <mergeCell ref="BX73:CE73"/>
    <mergeCell ref="CF73:CL73"/>
    <mergeCell ref="CS73:DD73"/>
    <mergeCell ref="DG73:DS73"/>
    <mergeCell ref="DT73:EF73"/>
    <mergeCell ref="EG71:ES71"/>
    <mergeCell ref="ET71:FF71"/>
    <mergeCell ref="A72:BW72"/>
    <mergeCell ref="BX72:CE72"/>
    <mergeCell ref="CF72:CL72"/>
    <mergeCell ref="CS72:DD72"/>
    <mergeCell ref="DG72:DS72"/>
    <mergeCell ref="DT72:EF72"/>
    <mergeCell ref="EG72:ES72"/>
    <mergeCell ref="ET72:FF72"/>
    <mergeCell ref="A71:BW71"/>
    <mergeCell ref="BX71:CE71"/>
    <mergeCell ref="CF71:CL71"/>
    <mergeCell ref="CS71:DD71"/>
    <mergeCell ref="DG71:DS71"/>
    <mergeCell ref="DT71:EF71"/>
    <mergeCell ref="EG69:ES69"/>
    <mergeCell ref="ET69:FF69"/>
    <mergeCell ref="A70:BW70"/>
    <mergeCell ref="BX70:CE70"/>
    <mergeCell ref="CF70:CL70"/>
    <mergeCell ref="CS70:DD70"/>
    <mergeCell ref="DG70:DS70"/>
    <mergeCell ref="DT70:EF70"/>
    <mergeCell ref="EG70:ES70"/>
    <mergeCell ref="ET70:FF70"/>
    <mergeCell ref="A69:BW69"/>
    <mergeCell ref="BX69:CE69"/>
    <mergeCell ref="CF69:CL69"/>
    <mergeCell ref="CS69:DD69"/>
    <mergeCell ref="DG69:DS69"/>
    <mergeCell ref="DT69:EF69"/>
    <mergeCell ref="EG67:ES67"/>
    <mergeCell ref="ET67:FF67"/>
    <mergeCell ref="A68:BW68"/>
    <mergeCell ref="BX68:CE68"/>
    <mergeCell ref="CF68:CL68"/>
    <mergeCell ref="CS68:DD68"/>
    <mergeCell ref="DG68:DS68"/>
    <mergeCell ref="DT68:EF68"/>
    <mergeCell ref="EG68:ES68"/>
    <mergeCell ref="ET68:FF68"/>
    <mergeCell ref="A67:BW67"/>
    <mergeCell ref="BX67:CE67"/>
    <mergeCell ref="CF67:CR67"/>
    <mergeCell ref="CS67:DE67"/>
    <mergeCell ref="DG67:DS67"/>
    <mergeCell ref="DT67:EF67"/>
    <mergeCell ref="EG65:ES65"/>
    <mergeCell ref="ET65:FF65"/>
    <mergeCell ref="A66:BW66"/>
    <mergeCell ref="BX66:CE66"/>
    <mergeCell ref="CF66:CL66"/>
    <mergeCell ref="CS66:DD66"/>
    <mergeCell ref="DG66:DS66"/>
    <mergeCell ref="DT66:EF66"/>
    <mergeCell ref="EG66:ES66"/>
    <mergeCell ref="ET66:FF66"/>
    <mergeCell ref="A65:BW65"/>
    <mergeCell ref="BX65:CE65"/>
    <mergeCell ref="CF65:CL65"/>
    <mergeCell ref="CS65:DD65"/>
    <mergeCell ref="DG65:DS65"/>
    <mergeCell ref="DT65:EF65"/>
    <mergeCell ref="EG63:ES63"/>
    <mergeCell ref="ET63:FF63"/>
    <mergeCell ref="A64:BW64"/>
    <mergeCell ref="BX64:CE64"/>
    <mergeCell ref="CF64:CL64"/>
    <mergeCell ref="CS64:DD64"/>
    <mergeCell ref="DG64:DS64"/>
    <mergeCell ref="DT64:EF64"/>
    <mergeCell ref="EG64:ES64"/>
    <mergeCell ref="ET64:FF64"/>
    <mergeCell ref="A63:BW63"/>
    <mergeCell ref="BX63:CE63"/>
    <mergeCell ref="CF63:CL63"/>
    <mergeCell ref="CS63:DD63"/>
    <mergeCell ref="DG63:DS63"/>
    <mergeCell ref="DT63:EF63"/>
    <mergeCell ref="EG61:ES61"/>
    <mergeCell ref="ET61:FF61"/>
    <mergeCell ref="A62:BW62"/>
    <mergeCell ref="BX62:CE62"/>
    <mergeCell ref="CF62:CL62"/>
    <mergeCell ref="CS62:DD62"/>
    <mergeCell ref="DG62:DS62"/>
    <mergeCell ref="DT62:EF62"/>
    <mergeCell ref="EG62:ES62"/>
    <mergeCell ref="ET62:FF62"/>
    <mergeCell ref="A61:BW61"/>
    <mergeCell ref="BX61:CE61"/>
    <mergeCell ref="CF61:CR61"/>
    <mergeCell ref="CS61:DE61"/>
    <mergeCell ref="DG61:DS61"/>
    <mergeCell ref="DT61:EF61"/>
    <mergeCell ref="EG59:ES59"/>
    <mergeCell ref="ET59:FF59"/>
    <mergeCell ref="A60:BW60"/>
    <mergeCell ref="BX60:CE60"/>
    <mergeCell ref="CF60:CR60"/>
    <mergeCell ref="CS60:DE60"/>
    <mergeCell ref="DG60:DS60"/>
    <mergeCell ref="DT60:EF60"/>
    <mergeCell ref="EG60:ES60"/>
    <mergeCell ref="ET60:FF60"/>
    <mergeCell ref="A59:BW59"/>
    <mergeCell ref="BX59:CE59"/>
    <mergeCell ref="CF59:CR59"/>
    <mergeCell ref="CS59:DE59"/>
    <mergeCell ref="DG59:DS59"/>
    <mergeCell ref="DT59:EF59"/>
    <mergeCell ref="EG57:ES57"/>
    <mergeCell ref="ET57:FF57"/>
    <mergeCell ref="A58:BW58"/>
    <mergeCell ref="BX58:CE58"/>
    <mergeCell ref="CF58:CR58"/>
    <mergeCell ref="CS58:DE58"/>
    <mergeCell ref="DG58:DS58"/>
    <mergeCell ref="DT58:EF58"/>
    <mergeCell ref="EG58:ES58"/>
    <mergeCell ref="ET58:FF58"/>
    <mergeCell ref="A57:BW57"/>
    <mergeCell ref="BX57:CE57"/>
    <mergeCell ref="CF57:CL57"/>
    <mergeCell ref="CS57:DD57"/>
    <mergeCell ref="DG57:DS57"/>
    <mergeCell ref="DT57:EF57"/>
    <mergeCell ref="EG55:ES55"/>
    <mergeCell ref="ET55:FF55"/>
    <mergeCell ref="A56:BW56"/>
    <mergeCell ref="BX56:CE56"/>
    <mergeCell ref="CF56:CL56"/>
    <mergeCell ref="CS56:DD56"/>
    <mergeCell ref="DG56:DS56"/>
    <mergeCell ref="DT56:EF56"/>
    <mergeCell ref="EG56:ES56"/>
    <mergeCell ref="ET56:FF56"/>
    <mergeCell ref="A55:BW55"/>
    <mergeCell ref="BX55:CE55"/>
    <mergeCell ref="CF55:CL55"/>
    <mergeCell ref="CS55:DD55"/>
    <mergeCell ref="DG55:DS55"/>
    <mergeCell ref="DT55:EF55"/>
    <mergeCell ref="EG53:ES53"/>
    <mergeCell ref="ET53:FF53"/>
    <mergeCell ref="A54:BW54"/>
    <mergeCell ref="BX54:CE54"/>
    <mergeCell ref="CF54:CL54"/>
    <mergeCell ref="CS54:DD54"/>
    <mergeCell ref="DG54:DS54"/>
    <mergeCell ref="DT54:EF54"/>
    <mergeCell ref="EG54:ES54"/>
    <mergeCell ref="ET54:FF54"/>
    <mergeCell ref="A53:BW53"/>
    <mergeCell ref="BX53:CE53"/>
    <mergeCell ref="CF53:CL53"/>
    <mergeCell ref="CS53:DD53"/>
    <mergeCell ref="DG53:DS53"/>
    <mergeCell ref="DT53:EF53"/>
    <mergeCell ref="EG51:ES51"/>
    <mergeCell ref="ET51:FF51"/>
    <mergeCell ref="A52:BW52"/>
    <mergeCell ref="BX52:CE52"/>
    <mergeCell ref="CF52:CR52"/>
    <mergeCell ref="CS52:DE52"/>
    <mergeCell ref="DG52:DS52"/>
    <mergeCell ref="DT52:EF52"/>
    <mergeCell ref="EG52:ES52"/>
    <mergeCell ref="ET52:FF52"/>
    <mergeCell ref="A51:BW51"/>
    <mergeCell ref="BX51:CE51"/>
    <mergeCell ref="CF51:CL51"/>
    <mergeCell ref="CS51:DD51"/>
    <mergeCell ref="DG51:DS51"/>
    <mergeCell ref="DT51:EF51"/>
    <mergeCell ref="EG49:ES49"/>
    <mergeCell ref="ET49:FF49"/>
    <mergeCell ref="A50:BW50"/>
    <mergeCell ref="BX50:CE50"/>
    <mergeCell ref="CF50:CL50"/>
    <mergeCell ref="CS50:DD50"/>
    <mergeCell ref="DG50:DS50"/>
    <mergeCell ref="DT50:EF50"/>
    <mergeCell ref="EG50:ES50"/>
    <mergeCell ref="ET50:FF50"/>
    <mergeCell ref="A49:BW49"/>
    <mergeCell ref="BX49:CE49"/>
    <mergeCell ref="CF49:CL49"/>
    <mergeCell ref="CS49:DD49"/>
    <mergeCell ref="DG49:DS49"/>
    <mergeCell ref="DT49:EF49"/>
    <mergeCell ref="EG47:ES47"/>
    <mergeCell ref="ET47:FF47"/>
    <mergeCell ref="A48:BW48"/>
    <mergeCell ref="BX48:CE48"/>
    <mergeCell ref="CF48:CR48"/>
    <mergeCell ref="CS48:DE48"/>
    <mergeCell ref="DG48:DS48"/>
    <mergeCell ref="DT48:EF48"/>
    <mergeCell ref="EG48:ES48"/>
    <mergeCell ref="ET48:FF48"/>
    <mergeCell ref="A47:BW47"/>
    <mergeCell ref="BX47:CE47"/>
    <mergeCell ref="CF47:CL47"/>
    <mergeCell ref="CS47:DD47"/>
    <mergeCell ref="DG47:DS47"/>
    <mergeCell ref="DT47:EF47"/>
    <mergeCell ref="EG45:ES45"/>
    <mergeCell ref="ET45:FF45"/>
    <mergeCell ref="A46:BW46"/>
    <mergeCell ref="BX46:CE46"/>
    <mergeCell ref="CF46:CL46"/>
    <mergeCell ref="CS46:DD46"/>
    <mergeCell ref="DG46:DS46"/>
    <mergeCell ref="DT46:EF46"/>
    <mergeCell ref="EG46:ES46"/>
    <mergeCell ref="ET46:FF46"/>
    <mergeCell ref="A45:BW45"/>
    <mergeCell ref="BX45:CE45"/>
    <mergeCell ref="CF45:CR45"/>
    <mergeCell ref="CS45:DE45"/>
    <mergeCell ref="DG45:DS45"/>
    <mergeCell ref="DT45:EF45"/>
    <mergeCell ref="EG43:ES43"/>
    <mergeCell ref="ET43:FF43"/>
    <mergeCell ref="A44:BW44"/>
    <mergeCell ref="BX44:CE44"/>
    <mergeCell ref="CF44:CR44"/>
    <mergeCell ref="CS44:DE44"/>
    <mergeCell ref="DG44:DS44"/>
    <mergeCell ref="DT44:EF44"/>
    <mergeCell ref="EG44:ES44"/>
    <mergeCell ref="ET44:FF44"/>
    <mergeCell ref="A43:BW43"/>
    <mergeCell ref="BX43:CE43"/>
    <mergeCell ref="CF43:CR43"/>
    <mergeCell ref="CS43:DE43"/>
    <mergeCell ref="DG43:DS43"/>
    <mergeCell ref="DT43:EF43"/>
    <mergeCell ref="EG41:ES41"/>
    <mergeCell ref="ET41:FF41"/>
    <mergeCell ref="A42:BW42"/>
    <mergeCell ref="BX42:CE42"/>
    <mergeCell ref="CF42:CR42"/>
    <mergeCell ref="CS42:DE42"/>
    <mergeCell ref="DG42:DS42"/>
    <mergeCell ref="DT42:EF42"/>
    <mergeCell ref="EG42:ES42"/>
    <mergeCell ref="ET42:FF42"/>
    <mergeCell ref="A41:BW41"/>
    <mergeCell ref="BX41:CE41"/>
    <mergeCell ref="CF41:CR41"/>
    <mergeCell ref="CS41:DE41"/>
    <mergeCell ref="DG41:DS41"/>
    <mergeCell ref="DT41:EF41"/>
    <mergeCell ref="EG39:ES39"/>
    <mergeCell ref="ET39:FF39"/>
    <mergeCell ref="A40:BW40"/>
    <mergeCell ref="BX40:CE40"/>
    <mergeCell ref="CF40:CR40"/>
    <mergeCell ref="CS40:DE40"/>
    <mergeCell ref="DG40:DS40"/>
    <mergeCell ref="DT40:EF40"/>
    <mergeCell ref="EG40:ES40"/>
    <mergeCell ref="ET40:FF40"/>
    <mergeCell ref="A39:BW39"/>
    <mergeCell ref="BX39:CE39"/>
    <mergeCell ref="CF39:CR39"/>
    <mergeCell ref="CS39:DE39"/>
    <mergeCell ref="DG39:DS39"/>
    <mergeCell ref="DT39:EF39"/>
    <mergeCell ref="EG37:ES37"/>
    <mergeCell ref="ET37:FF37"/>
    <mergeCell ref="A38:BW38"/>
    <mergeCell ref="BX38:CE38"/>
    <mergeCell ref="CF38:CL38"/>
    <mergeCell ref="CS38:DD38"/>
    <mergeCell ref="DG38:DS38"/>
    <mergeCell ref="DT38:EF38"/>
    <mergeCell ref="EG38:ES38"/>
    <mergeCell ref="ET38:FF38"/>
    <mergeCell ref="A37:BW37"/>
    <mergeCell ref="BX37:CE37"/>
    <mergeCell ref="CF37:CL37"/>
    <mergeCell ref="CS37:DD37"/>
    <mergeCell ref="DG37:DS37"/>
    <mergeCell ref="DT37:EF37"/>
    <mergeCell ref="EG35:ES35"/>
    <mergeCell ref="ET35:FF35"/>
    <mergeCell ref="A36:BW36"/>
    <mergeCell ref="BX36:CE36"/>
    <mergeCell ref="CF36:CL36"/>
    <mergeCell ref="CS36:DD36"/>
    <mergeCell ref="DG36:DS36"/>
    <mergeCell ref="DT36:EF36"/>
    <mergeCell ref="EG36:ES36"/>
    <mergeCell ref="ET36:FF36"/>
    <mergeCell ref="A35:BW35"/>
    <mergeCell ref="BX35:CE35"/>
    <mergeCell ref="CF35:CL35"/>
    <mergeCell ref="CS35:DD35"/>
    <mergeCell ref="DG35:DS35"/>
    <mergeCell ref="DT35:EF35"/>
    <mergeCell ref="EG33:ES33"/>
    <mergeCell ref="ET33:FF33"/>
    <mergeCell ref="A34:BW34"/>
    <mergeCell ref="BX34:CE34"/>
    <mergeCell ref="CF34:CR34"/>
    <mergeCell ref="CS34:DE34"/>
    <mergeCell ref="DG34:DS34"/>
    <mergeCell ref="DT34:EF34"/>
    <mergeCell ref="EG34:ES34"/>
    <mergeCell ref="ET34:FF34"/>
    <mergeCell ref="A33:BW33"/>
    <mergeCell ref="BX33:CE33"/>
    <mergeCell ref="CF33:CR33"/>
    <mergeCell ref="CS33:DE33"/>
    <mergeCell ref="DG33:DS33"/>
    <mergeCell ref="DT33:EF33"/>
    <mergeCell ref="EG31:ES31"/>
    <mergeCell ref="ET31:FF31"/>
    <mergeCell ref="A32:BW32"/>
    <mergeCell ref="BX32:CE32"/>
    <mergeCell ref="CF32:CL32"/>
    <mergeCell ref="CS32:DD32"/>
    <mergeCell ref="DG32:DS32"/>
    <mergeCell ref="DT32:EF32"/>
    <mergeCell ref="EG32:ES32"/>
    <mergeCell ref="ET32:FF32"/>
    <mergeCell ref="A31:BW31"/>
    <mergeCell ref="BX31:CE31"/>
    <mergeCell ref="CF31:CL31"/>
    <mergeCell ref="CS31:DD31"/>
    <mergeCell ref="DG31:DS31"/>
    <mergeCell ref="DT31:EF31"/>
    <mergeCell ref="EG29:ES29"/>
    <mergeCell ref="ET29:FF29"/>
    <mergeCell ref="A30:BW30"/>
    <mergeCell ref="BX30:CE30"/>
    <mergeCell ref="CF30:CL30"/>
    <mergeCell ref="CS30:DD30"/>
    <mergeCell ref="DG30:DS30"/>
    <mergeCell ref="DT30:EF30"/>
    <mergeCell ref="EG30:ES30"/>
    <mergeCell ref="ET30:FF30"/>
    <mergeCell ref="A29:BW29"/>
    <mergeCell ref="BX29:CE29"/>
    <mergeCell ref="CF29:CL29"/>
    <mergeCell ref="CS29:DD29"/>
    <mergeCell ref="DG29:DS29"/>
    <mergeCell ref="DT29:EF29"/>
    <mergeCell ref="EG27:ES27"/>
    <mergeCell ref="ET27:FF27"/>
    <mergeCell ref="A28:BW28"/>
    <mergeCell ref="BX28:CE28"/>
    <mergeCell ref="CF28:CL28"/>
    <mergeCell ref="CS28:DD28"/>
    <mergeCell ref="DG28:DS28"/>
    <mergeCell ref="DT28:EF28"/>
    <mergeCell ref="EG28:ES28"/>
    <mergeCell ref="ET28:FF28"/>
    <mergeCell ref="A27:BW27"/>
    <mergeCell ref="BX27:CE27"/>
    <mergeCell ref="CF27:CL27"/>
    <mergeCell ref="CS27:DD27"/>
    <mergeCell ref="DG27:DS27"/>
    <mergeCell ref="DT27:EF27"/>
    <mergeCell ref="EG25:ES25"/>
    <mergeCell ref="ET25:FF25"/>
    <mergeCell ref="A26:BW26"/>
    <mergeCell ref="BX26:CE26"/>
    <mergeCell ref="CF26:CR26"/>
    <mergeCell ref="CS26:DE26"/>
    <mergeCell ref="DG26:DS26"/>
    <mergeCell ref="DT26:EF26"/>
    <mergeCell ref="EG26:ES26"/>
    <mergeCell ref="ET26:FF26"/>
    <mergeCell ref="A25:BW25"/>
    <mergeCell ref="BX25:CE25"/>
    <mergeCell ref="CF25:CL25"/>
    <mergeCell ref="CS25:DD25"/>
    <mergeCell ref="DG25:DS25"/>
    <mergeCell ref="DT25:EF25"/>
    <mergeCell ref="A24:BW24"/>
    <mergeCell ref="BX24:CE24"/>
    <mergeCell ref="CF24:CL24"/>
    <mergeCell ref="CS24:DD24"/>
    <mergeCell ref="DG24:DS24"/>
    <mergeCell ref="DT24:EF24"/>
    <mergeCell ref="EG24:ES24"/>
    <mergeCell ref="ET24:FF24"/>
    <mergeCell ref="EG23:ES23"/>
    <mergeCell ref="ET23:FF23"/>
    <mergeCell ref="A23:BW23"/>
    <mergeCell ref="BX23:CE23"/>
    <mergeCell ref="CF23:CL23"/>
    <mergeCell ref="CS23:DD23"/>
    <mergeCell ref="DG23:DS23"/>
    <mergeCell ref="DT23:EF23"/>
    <mergeCell ref="EG21:ES21"/>
    <mergeCell ref="ET21:FF21"/>
    <mergeCell ref="A22:BW22"/>
    <mergeCell ref="BX22:CE22"/>
    <mergeCell ref="CF22:CL22"/>
    <mergeCell ref="CS22:DD22"/>
    <mergeCell ref="DG22:DS22"/>
    <mergeCell ref="DT22:EF22"/>
    <mergeCell ref="EG22:ES22"/>
    <mergeCell ref="ET22:FF22"/>
    <mergeCell ref="A21:BW21"/>
    <mergeCell ref="BX21:CE21"/>
    <mergeCell ref="CF21:CR21"/>
    <mergeCell ref="CS21:DE21"/>
    <mergeCell ref="DG21:DS21"/>
    <mergeCell ref="DT21:EF21"/>
    <mergeCell ref="EG19:ES19"/>
    <mergeCell ref="ET19:FF19"/>
    <mergeCell ref="A20:BW20"/>
    <mergeCell ref="BX20:CE20"/>
    <mergeCell ref="CF20:CR20"/>
    <mergeCell ref="CS20:DE20"/>
    <mergeCell ref="DG20:DS20"/>
    <mergeCell ref="DT20:EF20"/>
    <mergeCell ref="EG20:ES20"/>
    <mergeCell ref="ET20:FF20"/>
    <mergeCell ref="A19:BW19"/>
    <mergeCell ref="BX19:CE19"/>
    <mergeCell ref="CF19:CR19"/>
    <mergeCell ref="CS19:DE19"/>
    <mergeCell ref="DG19:DS19"/>
    <mergeCell ref="DT19:EF19"/>
    <mergeCell ref="EG17:ES17"/>
    <mergeCell ref="ET17:FF17"/>
    <mergeCell ref="A18:BW18"/>
    <mergeCell ref="BX18:CE18"/>
    <mergeCell ref="CF18:CR18"/>
    <mergeCell ref="CS18:DE18"/>
    <mergeCell ref="DG18:DS18"/>
    <mergeCell ref="DT18:EF18"/>
    <mergeCell ref="EG18:ES18"/>
    <mergeCell ref="ET18:FF18"/>
    <mergeCell ref="A17:BW17"/>
    <mergeCell ref="BX17:CE17"/>
    <mergeCell ref="CF17:CR17"/>
    <mergeCell ref="CS17:DE17"/>
    <mergeCell ref="DG17:DS17"/>
    <mergeCell ref="DT17:EF17"/>
    <mergeCell ref="EG15:ES15"/>
    <mergeCell ref="ET15:FF15"/>
    <mergeCell ref="A16:BW16"/>
    <mergeCell ref="BX16:CE16"/>
    <mergeCell ref="CF16:CR16"/>
    <mergeCell ref="CS16:DE16"/>
    <mergeCell ref="DG16:DS16"/>
    <mergeCell ref="DT16:EF16"/>
    <mergeCell ref="EG16:ES16"/>
    <mergeCell ref="ET16:FF16"/>
    <mergeCell ref="A15:BW15"/>
    <mergeCell ref="BX15:CE15"/>
    <mergeCell ref="CF15:CR15"/>
    <mergeCell ref="CS15:DE15"/>
    <mergeCell ref="DG15:DS15"/>
    <mergeCell ref="DT15:EF15"/>
    <mergeCell ref="EG13:ES13"/>
    <mergeCell ref="ET13:FF13"/>
    <mergeCell ref="A14:BW14"/>
    <mergeCell ref="BX14:CE14"/>
    <mergeCell ref="CF14:CR14"/>
    <mergeCell ref="CS14:DE14"/>
    <mergeCell ref="DG14:DS14"/>
    <mergeCell ref="DT14:EF14"/>
    <mergeCell ref="EG14:ES14"/>
    <mergeCell ref="ET14:FF14"/>
    <mergeCell ref="A13:BW13"/>
    <mergeCell ref="BX13:CE13"/>
    <mergeCell ref="CF13:CR13"/>
    <mergeCell ref="CS13:DE13"/>
    <mergeCell ref="DG13:DS13"/>
    <mergeCell ref="DT13:EF13"/>
    <mergeCell ref="EG11:ES11"/>
    <mergeCell ref="ET11:FF11"/>
    <mergeCell ref="A12:BW12"/>
    <mergeCell ref="BX12:CE12"/>
    <mergeCell ref="CF12:CR12"/>
    <mergeCell ref="CS12:DE12"/>
    <mergeCell ref="DG12:DS12"/>
    <mergeCell ref="DT12:EF12"/>
    <mergeCell ref="EG12:ES12"/>
    <mergeCell ref="ET12:FF12"/>
    <mergeCell ref="A11:BW11"/>
    <mergeCell ref="BX11:CE11"/>
    <mergeCell ref="CF11:CR11"/>
    <mergeCell ref="CS11:DE11"/>
    <mergeCell ref="DG11:DS11"/>
    <mergeCell ref="DT11:EF11"/>
    <mergeCell ref="EG9:ES9"/>
    <mergeCell ref="ET9:FF9"/>
    <mergeCell ref="A10:BW10"/>
    <mergeCell ref="BX10:CE10"/>
    <mergeCell ref="CF10:CR10"/>
    <mergeCell ref="CS10:DE10"/>
    <mergeCell ref="DG10:DS10"/>
    <mergeCell ref="DT10:EF10"/>
    <mergeCell ref="EG10:ES10"/>
    <mergeCell ref="ET10:FF10"/>
    <mergeCell ref="A9:BW9"/>
    <mergeCell ref="BX9:CE9"/>
    <mergeCell ref="CF9:CR9"/>
    <mergeCell ref="CS9:DE9"/>
    <mergeCell ref="DG9:DS9"/>
    <mergeCell ref="DT9:EF9"/>
    <mergeCell ref="ET7:FF7"/>
    <mergeCell ref="A8:BW8"/>
    <mergeCell ref="BX8:CE8"/>
    <mergeCell ref="CF8:CR8"/>
    <mergeCell ref="CS8:DE8"/>
    <mergeCell ref="DG8:DS8"/>
    <mergeCell ref="DT8:EF8"/>
    <mergeCell ref="EG8:ES8"/>
    <mergeCell ref="ET8:FF8"/>
    <mergeCell ref="EG4:ES6"/>
    <mergeCell ref="ET4:FG5"/>
    <mergeCell ref="ET6:FF6"/>
    <mergeCell ref="A7:BW7"/>
    <mergeCell ref="BX7:CE7"/>
    <mergeCell ref="CF7:CR7"/>
    <mergeCell ref="CS7:DE7"/>
    <mergeCell ref="DG7:DS7"/>
    <mergeCell ref="DT7:EF7"/>
    <mergeCell ref="EG7:ES7"/>
    <mergeCell ref="A1:FF1"/>
    <mergeCell ref="BZ2:DF2"/>
    <mergeCell ref="A3:BW6"/>
    <mergeCell ref="BX3:CE6"/>
    <mergeCell ref="CF3:CR6"/>
    <mergeCell ref="CS3:DE6"/>
    <mergeCell ref="DF3:DF6"/>
    <mergeCell ref="DG3:FG3"/>
    <mergeCell ref="DG4:DS6"/>
    <mergeCell ref="DT4:EF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S94"/>
  <sheetViews>
    <sheetView tabSelected="1" view="pageBreakPreview" zoomScale="150" zoomScaleSheetLayoutView="150" zoomScalePageLayoutView="0" workbookViewId="0" topLeftCell="AG1">
      <selection activeCell="DG84" sqref="DG84:DS84"/>
    </sheetView>
  </sheetViews>
  <sheetFormatPr defaultColWidth="0.85546875" defaultRowHeight="12.75"/>
  <cols>
    <col min="1" max="57" width="0.85546875" style="31" customWidth="1"/>
    <col min="58" max="64" width="0" style="31" hidden="1" customWidth="1"/>
    <col min="65" max="66" width="0.85546875" style="31" hidden="1" customWidth="1"/>
    <col min="67" max="74" width="0.2890625" style="31" customWidth="1"/>
    <col min="75" max="75" width="0.5625" style="31" customWidth="1"/>
    <col min="76" max="90" width="0.85546875" style="31" customWidth="1"/>
    <col min="91" max="93" width="0" style="31" hidden="1" customWidth="1"/>
    <col min="94" max="96" width="0.85546875" style="31" hidden="1" customWidth="1"/>
    <col min="97" max="101" width="0.85546875" style="31" customWidth="1"/>
    <col min="102" max="103" width="0" style="31" hidden="1" customWidth="1"/>
    <col min="104" max="107" width="0.85546875" style="31" hidden="1" customWidth="1"/>
    <col min="108" max="108" width="0.5625" style="31" customWidth="1"/>
    <col min="109" max="109" width="0.85546875" style="31" hidden="1" customWidth="1"/>
    <col min="110" max="110" width="12.57421875" style="31" customWidth="1"/>
    <col min="111" max="160" width="0.85546875" style="31" customWidth="1"/>
    <col min="161" max="161" width="5.140625" style="31" customWidth="1"/>
    <col min="162" max="162" width="0.85546875" style="31" customWidth="1"/>
    <col min="163" max="163" width="12.140625" style="31" customWidth="1"/>
    <col min="164" max="16384" width="0.85546875" style="31" customWidth="1"/>
  </cols>
  <sheetData>
    <row r="1" spans="1:162" s="32" customFormat="1" ht="10.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</row>
    <row r="2" spans="78:163" ht="11.25"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FG2" s="41" t="s">
        <v>276</v>
      </c>
    </row>
    <row r="3" spans="1:163" ht="11.2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57" t="s">
        <v>11</v>
      </c>
      <c r="BY3" s="57"/>
      <c r="BZ3" s="57"/>
      <c r="CA3" s="57"/>
      <c r="CB3" s="57"/>
      <c r="CC3" s="57"/>
      <c r="CD3" s="57"/>
      <c r="CE3" s="57"/>
      <c r="CF3" s="57" t="s">
        <v>51</v>
      </c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 t="s">
        <v>52</v>
      </c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 t="s">
        <v>124</v>
      </c>
      <c r="DG3" s="61" t="s">
        <v>53</v>
      </c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</row>
    <row r="4" spans="1:163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 t="s">
        <v>125</v>
      </c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 t="s">
        <v>126</v>
      </c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 t="s">
        <v>127</v>
      </c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 t="s">
        <v>128</v>
      </c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</row>
    <row r="5" spans="1:163" ht="102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</row>
    <row r="6" spans="1:163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 t="s">
        <v>12</v>
      </c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40" t="s">
        <v>123</v>
      </c>
    </row>
    <row r="7" spans="1:163" ht="11.25">
      <c r="A7" s="88" t="s">
        <v>54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59" t="s">
        <v>55</v>
      </c>
      <c r="BY7" s="59"/>
      <c r="BZ7" s="59"/>
      <c r="CA7" s="59"/>
      <c r="CB7" s="59"/>
      <c r="CC7" s="59"/>
      <c r="CD7" s="59"/>
      <c r="CE7" s="59"/>
      <c r="CF7" s="59" t="s">
        <v>56</v>
      </c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 t="s">
        <v>57</v>
      </c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35" t="s">
        <v>58</v>
      </c>
      <c r="DG7" s="59" t="s">
        <v>59</v>
      </c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 t="s">
        <v>60</v>
      </c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 t="s">
        <v>61</v>
      </c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 t="s">
        <v>129</v>
      </c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33">
        <v>10</v>
      </c>
    </row>
    <row r="8" spans="1:163" ht="12.75" customHeight="1">
      <c r="A8" s="87" t="s">
        <v>239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59" t="s">
        <v>22</v>
      </c>
      <c r="BY8" s="59"/>
      <c r="BZ8" s="59"/>
      <c r="CA8" s="59"/>
      <c r="CB8" s="59"/>
      <c r="CC8" s="59"/>
      <c r="CD8" s="59"/>
      <c r="CE8" s="59"/>
      <c r="CF8" s="59" t="s">
        <v>62</v>
      </c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 t="s">
        <v>62</v>
      </c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42">
        <f>SUM(DG8:FF8)</f>
        <v>0</v>
      </c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42"/>
    </row>
    <row r="9" spans="1:175" ht="12.75" customHeight="1">
      <c r="A9" s="87" t="s">
        <v>240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59" t="s">
        <v>63</v>
      </c>
      <c r="BY9" s="59"/>
      <c r="BZ9" s="59"/>
      <c r="CA9" s="59"/>
      <c r="CB9" s="59"/>
      <c r="CC9" s="59"/>
      <c r="CD9" s="59"/>
      <c r="CE9" s="59"/>
      <c r="CF9" s="59" t="s">
        <v>62</v>
      </c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 t="s">
        <v>62</v>
      </c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42">
        <f aca="true" t="shared" si="0" ref="DF9:DF68">SUM(DG9:FF9)</f>
        <v>0</v>
      </c>
      <c r="DG9" s="60">
        <f>DG8+DG10+DG88-DG92-DG19</f>
        <v>0</v>
      </c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>
        <f>DT8+DT10+DT88-DT92-DT19</f>
        <v>0</v>
      </c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>
        <f>EG8+EG10+EG88-EG92-EG19</f>
        <v>0</v>
      </c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>
        <f>ET8+ET10+ET88-ET92-ET19</f>
        <v>0</v>
      </c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42">
        <f>FG8+FG10+FG88-FG92-FG19</f>
        <v>0</v>
      </c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</row>
    <row r="10" spans="1:175" ht="11.25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64" t="s">
        <v>65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42">
        <f t="shared" si="0"/>
        <v>63980770.42</v>
      </c>
      <c r="DG10" s="60">
        <f>SUM(DG11:DS17)</f>
        <v>63580770.42</v>
      </c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>
        <f>SUM(DT11:EF17)</f>
        <v>0</v>
      </c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>
        <f>SUM(EG11:ES17)</f>
        <v>0</v>
      </c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>
        <f>SUM(ET11:FF17)</f>
        <v>400000</v>
      </c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42">
        <f>SUM(FG11:FG17)</f>
        <v>0</v>
      </c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</row>
    <row r="11" spans="1:163" ht="22.5" customHeight="1">
      <c r="A11" s="85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59" t="s">
        <v>67</v>
      </c>
      <c r="BY11" s="59"/>
      <c r="BZ11" s="59"/>
      <c r="CA11" s="59"/>
      <c r="CB11" s="59"/>
      <c r="CC11" s="59"/>
      <c r="CD11" s="59"/>
      <c r="CE11" s="59"/>
      <c r="CF11" s="59" t="s">
        <v>25</v>
      </c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42">
        <f t="shared" si="0"/>
        <v>0</v>
      </c>
      <c r="DG11" s="60">
        <v>0</v>
      </c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>
        <v>0</v>
      </c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>
        <v>0</v>
      </c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>
        <v>0</v>
      </c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42">
        <v>0</v>
      </c>
    </row>
    <row r="12" spans="1:163" ht="10.5" customHeight="1">
      <c r="A12" s="85" t="s">
        <v>68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59" t="s">
        <v>69</v>
      </c>
      <c r="BY12" s="59"/>
      <c r="BZ12" s="59"/>
      <c r="CA12" s="59"/>
      <c r="CB12" s="59"/>
      <c r="CC12" s="59"/>
      <c r="CD12" s="59"/>
      <c r="CE12" s="59"/>
      <c r="CF12" s="59" t="s">
        <v>13</v>
      </c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42">
        <f t="shared" si="0"/>
        <v>63580770.42</v>
      </c>
      <c r="DG12" s="60">
        <v>63580770.42</v>
      </c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>
        <v>0</v>
      </c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>
        <v>0</v>
      </c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>
        <v>0</v>
      </c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42">
        <v>0</v>
      </c>
    </row>
    <row r="13" spans="1:163" ht="10.5" customHeight="1">
      <c r="A13" s="85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59" t="s">
        <v>71</v>
      </c>
      <c r="BY13" s="59"/>
      <c r="BZ13" s="59"/>
      <c r="CA13" s="59"/>
      <c r="CB13" s="59"/>
      <c r="CC13" s="59"/>
      <c r="CD13" s="59"/>
      <c r="CE13" s="59"/>
      <c r="CF13" s="59" t="s">
        <v>24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42">
        <f t="shared" si="0"/>
        <v>0</v>
      </c>
      <c r="DG13" s="60">
        <v>0</v>
      </c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>
        <v>0</v>
      </c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>
        <v>0</v>
      </c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>
        <v>0</v>
      </c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42">
        <v>0</v>
      </c>
    </row>
    <row r="14" spans="1:163" ht="10.5" customHeight="1">
      <c r="A14" s="85" t="s">
        <v>72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59" t="s">
        <v>73</v>
      </c>
      <c r="BY14" s="59"/>
      <c r="BZ14" s="59"/>
      <c r="CA14" s="59"/>
      <c r="CB14" s="59"/>
      <c r="CC14" s="59"/>
      <c r="CD14" s="59"/>
      <c r="CE14" s="59"/>
      <c r="CF14" s="59" t="s">
        <v>38</v>
      </c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42">
        <f t="shared" si="0"/>
        <v>400000</v>
      </c>
      <c r="DG14" s="60">
        <v>0</v>
      </c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>
        <v>0</v>
      </c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>
        <v>0</v>
      </c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>
        <v>400000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42">
        <v>0</v>
      </c>
    </row>
    <row r="15" spans="1:163" ht="10.5" customHeight="1">
      <c r="A15" s="85" t="s">
        <v>74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59" t="s">
        <v>75</v>
      </c>
      <c r="BY15" s="59"/>
      <c r="BZ15" s="59"/>
      <c r="CA15" s="59"/>
      <c r="CB15" s="59"/>
      <c r="CC15" s="59"/>
      <c r="CD15" s="59"/>
      <c r="CE15" s="59"/>
      <c r="CF15" s="59" t="s">
        <v>14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42">
        <f t="shared" si="0"/>
        <v>0</v>
      </c>
      <c r="DG15" s="60">
        <v>0</v>
      </c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>
        <v>0</v>
      </c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>
        <v>0</v>
      </c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>
        <v>0</v>
      </c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42">
        <v>0</v>
      </c>
    </row>
    <row r="16" spans="1:163" ht="10.5" customHeight="1">
      <c r="A16" s="85" t="s">
        <v>76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59" t="s">
        <v>77</v>
      </c>
      <c r="BY16" s="59"/>
      <c r="BZ16" s="59"/>
      <c r="CA16" s="59"/>
      <c r="CB16" s="59"/>
      <c r="CC16" s="59"/>
      <c r="CD16" s="59"/>
      <c r="CE16" s="59"/>
      <c r="CF16" s="59" t="s">
        <v>269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42">
        <f t="shared" si="0"/>
        <v>0</v>
      </c>
      <c r="DG16" s="60">
        <v>0</v>
      </c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>
        <v>0</v>
      </c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>
        <v>0</v>
      </c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>
        <v>0</v>
      </c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42">
        <v>0</v>
      </c>
    </row>
    <row r="17" spans="1:163" ht="12.75" customHeight="1">
      <c r="A17" s="85" t="s">
        <v>241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59" t="s">
        <v>78</v>
      </c>
      <c r="BY17" s="59"/>
      <c r="BZ17" s="59"/>
      <c r="CA17" s="59"/>
      <c r="CB17" s="59"/>
      <c r="CC17" s="59"/>
      <c r="CD17" s="59"/>
      <c r="CE17" s="59"/>
      <c r="CF17" s="59" t="s">
        <v>62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42">
        <f t="shared" si="0"/>
        <v>0</v>
      </c>
      <c r="DG17" s="60">
        <f>DG18</f>
        <v>0</v>
      </c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>
        <f>DT18</f>
        <v>0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>
        <f>EG18</f>
        <v>0</v>
      </c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>
        <f>ET18</f>
        <v>0</v>
      </c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42">
        <f>FG18</f>
        <v>0</v>
      </c>
    </row>
    <row r="18" spans="1:163" ht="33.75" customHeight="1">
      <c r="A18" s="58" t="s">
        <v>79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59" t="s">
        <v>80</v>
      </c>
      <c r="BY18" s="59"/>
      <c r="BZ18" s="59"/>
      <c r="CA18" s="59"/>
      <c r="CB18" s="59"/>
      <c r="CC18" s="59"/>
      <c r="CD18" s="59"/>
      <c r="CE18" s="59"/>
      <c r="CF18" s="59" t="s">
        <v>41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42">
        <f t="shared" si="0"/>
        <v>0</v>
      </c>
      <c r="DG18" s="60">
        <v>0</v>
      </c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>
        <v>0</v>
      </c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>
        <v>0</v>
      </c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>
        <v>0</v>
      </c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42">
        <v>0</v>
      </c>
    </row>
    <row r="19" spans="1:163" ht="10.5" customHeight="1">
      <c r="A19" s="71" t="s">
        <v>81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64" t="s">
        <v>82</v>
      </c>
      <c r="BY19" s="64"/>
      <c r="BZ19" s="64"/>
      <c r="CA19" s="64"/>
      <c r="CB19" s="64"/>
      <c r="CC19" s="64"/>
      <c r="CD19" s="64"/>
      <c r="CE19" s="64"/>
      <c r="CF19" s="64" t="s">
        <v>62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42">
        <f t="shared" si="0"/>
        <v>63980770.42</v>
      </c>
      <c r="DG19" s="60">
        <f>DG20+DG40+DG44+DG58+DG60</f>
        <v>63580770.42</v>
      </c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>
        <f>DT20+DT40+DT44+DT58+DT60</f>
        <v>0</v>
      </c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>
        <f>EG20+EG40+EG44+EG58+EG60</f>
        <v>0</v>
      </c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>ET20+ET40+ET44+ET58+ET60</f>
        <v>400000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42">
        <f>FG20+FG40+FG44+FG58+FG60</f>
        <v>0</v>
      </c>
    </row>
    <row r="20" spans="1:163" ht="22.5" customHeight="1">
      <c r="A20" s="80" t="s">
        <v>83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59" t="s">
        <v>84</v>
      </c>
      <c r="BY20" s="59"/>
      <c r="BZ20" s="59"/>
      <c r="CA20" s="59"/>
      <c r="CB20" s="59"/>
      <c r="CC20" s="59"/>
      <c r="CD20" s="59"/>
      <c r="CE20" s="59"/>
      <c r="CF20" s="59" t="s">
        <v>62</v>
      </c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42">
        <f t="shared" si="0"/>
        <v>54178090.71</v>
      </c>
      <c r="DG20" s="60">
        <f>DG21+DG26+DG33</f>
        <v>54178090.71</v>
      </c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>
        <f>DT21+DT26+DT33</f>
        <v>0</v>
      </c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>
        <f>EG21+EG26+EG33</f>
        <v>0</v>
      </c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>
        <f>ET21+ET26+ET33</f>
        <v>0</v>
      </c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42">
        <f>FG21+FG26+FG33</f>
        <v>0</v>
      </c>
    </row>
    <row r="21" spans="1:175" ht="22.5" customHeight="1">
      <c r="A21" s="58" t="s">
        <v>85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9" t="s">
        <v>86</v>
      </c>
      <c r="BY21" s="59"/>
      <c r="BZ21" s="59"/>
      <c r="CA21" s="59"/>
      <c r="CB21" s="59"/>
      <c r="CC21" s="59"/>
      <c r="CD21" s="59"/>
      <c r="CE21" s="59"/>
      <c r="CF21" s="59" t="s">
        <v>18</v>
      </c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42">
        <f t="shared" si="0"/>
        <v>41611632.74</v>
      </c>
      <c r="DG21" s="60">
        <f>SUM(DG22:DS25)</f>
        <v>41611632.74</v>
      </c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>
        <f>SUM(DT22:EF25)</f>
        <v>0</v>
      </c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>
        <f>SUM(EG22:ES25)</f>
        <v>0</v>
      </c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>
        <f>SUM(ET22:FF25)</f>
        <v>0</v>
      </c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42">
        <f>SUM(FG22:FS25)</f>
        <v>0</v>
      </c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</row>
    <row r="22" spans="1:163" ht="22.5" customHeight="1">
      <c r="A22" s="62" t="s">
        <v>273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36"/>
      <c r="CN22" s="36"/>
      <c r="CO22" s="36"/>
      <c r="CP22" s="36"/>
      <c r="CQ22" s="36"/>
      <c r="CR22" s="36"/>
      <c r="CS22" s="59" t="s">
        <v>130</v>
      </c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35"/>
      <c r="DF22" s="42">
        <f t="shared" si="0"/>
        <v>22231700.44</v>
      </c>
      <c r="DG22" s="60">
        <v>22231700.44</v>
      </c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>
        <v>0</v>
      </c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>
        <v>0</v>
      </c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>
        <v>0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42">
        <v>0</v>
      </c>
    </row>
    <row r="23" spans="1:163" ht="22.5" customHeight="1">
      <c r="A23" s="62" t="s">
        <v>278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35"/>
      <c r="CN23" s="35"/>
      <c r="CO23" s="35"/>
      <c r="CP23" s="35"/>
      <c r="CQ23" s="35"/>
      <c r="CR23" s="35"/>
      <c r="CS23" s="59" t="s">
        <v>130</v>
      </c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35"/>
      <c r="DF23" s="42">
        <f t="shared" si="0"/>
        <v>19179932.3</v>
      </c>
      <c r="DG23" s="60">
        <v>19179932.3</v>
      </c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>
        <v>0</v>
      </c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>
        <v>0</v>
      </c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>
        <v>0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42">
        <v>0</v>
      </c>
    </row>
    <row r="24" spans="1:163" ht="22.5" customHeight="1">
      <c r="A24" s="62" t="s">
        <v>274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90"/>
      <c r="BY24" s="91"/>
      <c r="BZ24" s="91"/>
      <c r="CA24" s="91"/>
      <c r="CB24" s="91"/>
      <c r="CC24" s="91"/>
      <c r="CD24" s="91"/>
      <c r="CE24" s="92"/>
      <c r="CF24" s="90"/>
      <c r="CG24" s="91"/>
      <c r="CH24" s="91"/>
      <c r="CI24" s="91"/>
      <c r="CJ24" s="91"/>
      <c r="CK24" s="91"/>
      <c r="CL24" s="92"/>
      <c r="CM24" s="35"/>
      <c r="CN24" s="35"/>
      <c r="CO24" s="35"/>
      <c r="CP24" s="35"/>
      <c r="CQ24" s="35"/>
      <c r="CR24" s="35"/>
      <c r="CS24" s="90" t="s">
        <v>130</v>
      </c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  <c r="DE24" s="35"/>
      <c r="DF24" s="42">
        <f t="shared" si="0"/>
        <v>0</v>
      </c>
      <c r="DG24" s="82">
        <v>0</v>
      </c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4"/>
      <c r="DT24" s="82">
        <v>0</v>
      </c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4"/>
      <c r="EG24" s="82">
        <v>0</v>
      </c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4"/>
      <c r="ET24" s="82">
        <v>0</v>
      </c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  <c r="FG24" s="42">
        <v>0</v>
      </c>
    </row>
    <row r="25" spans="1:163" ht="11.25">
      <c r="A25" s="62" t="s">
        <v>145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35"/>
      <c r="CN25" s="35"/>
      <c r="CO25" s="35"/>
      <c r="CP25" s="35"/>
      <c r="CQ25" s="35"/>
      <c r="CR25" s="35"/>
      <c r="CS25" s="59" t="s">
        <v>131</v>
      </c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35"/>
      <c r="DF25" s="42">
        <f t="shared" si="0"/>
        <v>200000</v>
      </c>
      <c r="DG25" s="60">
        <v>200000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>
        <v>0</v>
      </c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>
        <v>0</v>
      </c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>
        <v>0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42">
        <v>0</v>
      </c>
    </row>
    <row r="26" spans="1:175" ht="10.5" customHeight="1">
      <c r="A26" s="58" t="s">
        <v>87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59" t="s">
        <v>88</v>
      </c>
      <c r="BY26" s="59"/>
      <c r="BZ26" s="59"/>
      <c r="CA26" s="59"/>
      <c r="CB26" s="59"/>
      <c r="CC26" s="59"/>
      <c r="CD26" s="59"/>
      <c r="CE26" s="59"/>
      <c r="CF26" s="59" t="s">
        <v>17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42">
        <f t="shared" si="0"/>
        <v>0</v>
      </c>
      <c r="DG26" s="60">
        <f>SUM(DG27:DS32)</f>
        <v>0</v>
      </c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>
        <f>SUM(DT27:EF32)</f>
        <v>0</v>
      </c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>
        <f>SUM(EG27:ES32)</f>
        <v>0</v>
      </c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82">
        <f>SUM(ET27:FF32)</f>
        <v>0</v>
      </c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4"/>
      <c r="FG26" s="42">
        <f>SUM(FG27:FS32)</f>
        <v>0</v>
      </c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</row>
    <row r="27" spans="1:163" ht="21" customHeight="1">
      <c r="A27" s="62" t="s">
        <v>132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35"/>
      <c r="CN27" s="35"/>
      <c r="CO27" s="35"/>
      <c r="CP27" s="35"/>
      <c r="CQ27" s="35"/>
      <c r="CR27" s="35"/>
      <c r="CS27" s="59" t="s">
        <v>133</v>
      </c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35"/>
      <c r="DF27" s="42">
        <f t="shared" si="0"/>
        <v>0</v>
      </c>
      <c r="DG27" s="60">
        <v>0</v>
      </c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>
        <v>0</v>
      </c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>
        <v>0</v>
      </c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>
        <v>0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42">
        <v>0</v>
      </c>
    </row>
    <row r="28" spans="1:163" ht="22.5" customHeight="1">
      <c r="A28" s="62" t="s">
        <v>146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35"/>
      <c r="CN28" s="35"/>
      <c r="CO28" s="35"/>
      <c r="CP28" s="35"/>
      <c r="CQ28" s="35"/>
      <c r="CR28" s="35"/>
      <c r="CS28" s="59" t="s">
        <v>135</v>
      </c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35"/>
      <c r="DF28" s="42">
        <f t="shared" si="0"/>
        <v>0</v>
      </c>
      <c r="DG28" s="60">
        <v>0</v>
      </c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>
        <v>0</v>
      </c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>
        <v>0</v>
      </c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>
        <v>0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42">
        <v>0</v>
      </c>
    </row>
    <row r="29" spans="1:163" ht="10.5" customHeight="1">
      <c r="A29" s="62" t="s">
        <v>147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35"/>
      <c r="CN29" s="35"/>
      <c r="CO29" s="35"/>
      <c r="CP29" s="35"/>
      <c r="CQ29" s="35"/>
      <c r="CR29" s="35"/>
      <c r="CS29" s="59" t="s">
        <v>136</v>
      </c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35"/>
      <c r="DF29" s="42">
        <f t="shared" si="0"/>
        <v>0</v>
      </c>
      <c r="DG29" s="60">
        <v>0</v>
      </c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>
        <v>0</v>
      </c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>
        <v>0</v>
      </c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>
        <v>0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42">
        <v>0</v>
      </c>
    </row>
    <row r="30" spans="1:163" ht="10.5" customHeight="1">
      <c r="A30" s="62" t="s">
        <v>148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35"/>
      <c r="CN30" s="35"/>
      <c r="CO30" s="35"/>
      <c r="CP30" s="35"/>
      <c r="CQ30" s="35"/>
      <c r="CR30" s="35"/>
      <c r="CS30" s="59" t="s">
        <v>134</v>
      </c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35"/>
      <c r="DF30" s="42">
        <f t="shared" si="0"/>
        <v>0</v>
      </c>
      <c r="DG30" s="60">
        <v>0</v>
      </c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>
        <v>0</v>
      </c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>
        <v>0</v>
      </c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>
        <v>0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42">
        <v>0</v>
      </c>
    </row>
    <row r="31" spans="1:163" ht="10.5" customHeight="1">
      <c r="A31" s="62" t="s">
        <v>149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35"/>
      <c r="CN31" s="35"/>
      <c r="CO31" s="35"/>
      <c r="CP31" s="35"/>
      <c r="CQ31" s="35"/>
      <c r="CR31" s="35"/>
      <c r="CS31" s="59" t="s">
        <v>131</v>
      </c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35"/>
      <c r="DF31" s="42">
        <f t="shared" si="0"/>
        <v>0</v>
      </c>
      <c r="DG31" s="60">
        <v>0</v>
      </c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>
        <v>0</v>
      </c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>
        <v>0</v>
      </c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>
        <v>0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42">
        <v>0</v>
      </c>
    </row>
    <row r="32" spans="1:163" ht="10.5" customHeight="1">
      <c r="A32" s="62" t="s">
        <v>150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35"/>
      <c r="CN32" s="35"/>
      <c r="CO32" s="35"/>
      <c r="CP32" s="35"/>
      <c r="CQ32" s="35"/>
      <c r="CR32" s="35"/>
      <c r="CS32" s="59" t="s">
        <v>137</v>
      </c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35"/>
      <c r="DF32" s="42">
        <f t="shared" si="0"/>
        <v>0</v>
      </c>
      <c r="DG32" s="60">
        <v>0</v>
      </c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>
        <v>0</v>
      </c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>
        <v>0</v>
      </c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>
        <v>0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42">
        <v>0</v>
      </c>
    </row>
    <row r="33" spans="1:163" ht="22.5" customHeight="1">
      <c r="A33" s="58" t="s">
        <v>89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59" t="s">
        <v>90</v>
      </c>
      <c r="BY33" s="59"/>
      <c r="BZ33" s="59"/>
      <c r="CA33" s="59"/>
      <c r="CB33" s="59"/>
      <c r="CC33" s="59"/>
      <c r="CD33" s="59"/>
      <c r="CE33" s="59"/>
      <c r="CF33" s="59" t="s">
        <v>16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42">
        <f t="shared" si="0"/>
        <v>12566457.97</v>
      </c>
      <c r="DG33" s="60">
        <f>SUM(DG34:DS39)</f>
        <v>12566457.97</v>
      </c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>
        <f>SUM(DT34:EF39)</f>
        <v>0</v>
      </c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>
        <f>SUM(EG34:ES39)</f>
        <v>0</v>
      </c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>
        <f>ET31</f>
        <v>0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42">
        <v>0</v>
      </c>
    </row>
    <row r="34" spans="1:163" ht="22.5" customHeight="1">
      <c r="A34" s="62" t="s">
        <v>151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2"/>
      <c r="BY34" s="63"/>
      <c r="BZ34" s="63"/>
      <c r="CA34" s="63"/>
      <c r="CB34" s="63"/>
      <c r="CC34" s="63"/>
      <c r="CD34" s="63"/>
      <c r="CE34" s="63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 t="s">
        <v>139</v>
      </c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42">
        <f t="shared" si="0"/>
        <v>12566457.97</v>
      </c>
      <c r="DG34" s="60">
        <v>12566457.97</v>
      </c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>
        <v>0</v>
      </c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>
        <v>0</v>
      </c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>
        <v>0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42">
        <v>0</v>
      </c>
    </row>
    <row r="35" spans="1:163" ht="11.25">
      <c r="A35" s="62" t="s">
        <v>152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2"/>
      <c r="BY35" s="63"/>
      <c r="BZ35" s="63"/>
      <c r="CA35" s="63"/>
      <c r="CB35" s="63"/>
      <c r="CC35" s="63"/>
      <c r="CD35" s="63"/>
      <c r="CE35" s="63"/>
      <c r="CF35" s="59"/>
      <c r="CG35" s="59"/>
      <c r="CH35" s="59"/>
      <c r="CI35" s="59"/>
      <c r="CJ35" s="59"/>
      <c r="CK35" s="59"/>
      <c r="CL35" s="59"/>
      <c r="CM35" s="35"/>
      <c r="CN35" s="35"/>
      <c r="CO35" s="35"/>
      <c r="CP35" s="35"/>
      <c r="CQ35" s="35"/>
      <c r="CR35" s="35"/>
      <c r="CS35" s="59" t="s">
        <v>140</v>
      </c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35"/>
      <c r="DF35" s="42">
        <f t="shared" si="0"/>
        <v>0</v>
      </c>
      <c r="DG35" s="60">
        <v>0</v>
      </c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>
        <v>0</v>
      </c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>
        <v>0</v>
      </c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>
        <v>0</v>
      </c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42">
        <v>0</v>
      </c>
    </row>
    <row r="36" spans="1:163" ht="11.25">
      <c r="A36" s="62" t="s">
        <v>153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2"/>
      <c r="BY36" s="63"/>
      <c r="BZ36" s="63"/>
      <c r="CA36" s="63"/>
      <c r="CB36" s="63"/>
      <c r="CC36" s="63"/>
      <c r="CD36" s="63"/>
      <c r="CE36" s="63"/>
      <c r="CF36" s="59"/>
      <c r="CG36" s="59"/>
      <c r="CH36" s="59"/>
      <c r="CI36" s="59"/>
      <c r="CJ36" s="59"/>
      <c r="CK36" s="59"/>
      <c r="CL36" s="59"/>
      <c r="CM36" s="35"/>
      <c r="CN36" s="35"/>
      <c r="CO36" s="35"/>
      <c r="CP36" s="35"/>
      <c r="CQ36" s="35"/>
      <c r="CR36" s="35"/>
      <c r="CS36" s="59" t="s">
        <v>134</v>
      </c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35"/>
      <c r="DF36" s="42">
        <f t="shared" si="0"/>
        <v>0</v>
      </c>
      <c r="DG36" s="60">
        <v>0</v>
      </c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>
        <v>0</v>
      </c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>
        <v>0</v>
      </c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>
        <v>0</v>
      </c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42">
        <v>0</v>
      </c>
    </row>
    <row r="37" spans="1:163" ht="11.25">
      <c r="A37" s="62" t="s">
        <v>145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2"/>
      <c r="BY37" s="63"/>
      <c r="BZ37" s="63"/>
      <c r="CA37" s="63"/>
      <c r="CB37" s="63"/>
      <c r="CC37" s="63"/>
      <c r="CD37" s="63"/>
      <c r="CE37" s="63"/>
      <c r="CF37" s="59"/>
      <c r="CG37" s="59"/>
      <c r="CH37" s="59"/>
      <c r="CI37" s="59"/>
      <c r="CJ37" s="59"/>
      <c r="CK37" s="59"/>
      <c r="CL37" s="59"/>
      <c r="CM37" s="35"/>
      <c r="CN37" s="35"/>
      <c r="CO37" s="35"/>
      <c r="CP37" s="35"/>
      <c r="CQ37" s="35"/>
      <c r="CR37" s="35"/>
      <c r="CS37" s="59" t="s">
        <v>131</v>
      </c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35"/>
      <c r="DF37" s="42">
        <f t="shared" si="0"/>
        <v>0</v>
      </c>
      <c r="DG37" s="60">
        <v>0</v>
      </c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>
        <v>0</v>
      </c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>
        <v>0</v>
      </c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>
        <v>0</v>
      </c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42">
        <v>0</v>
      </c>
    </row>
    <row r="38" spans="1:163" ht="11.25">
      <c r="A38" s="62" t="s">
        <v>150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2"/>
      <c r="BY38" s="63"/>
      <c r="BZ38" s="63"/>
      <c r="CA38" s="63"/>
      <c r="CB38" s="63"/>
      <c r="CC38" s="63"/>
      <c r="CD38" s="63"/>
      <c r="CE38" s="63"/>
      <c r="CF38" s="59"/>
      <c r="CG38" s="59"/>
      <c r="CH38" s="59"/>
      <c r="CI38" s="59"/>
      <c r="CJ38" s="59"/>
      <c r="CK38" s="59"/>
      <c r="CL38" s="59"/>
      <c r="CM38" s="35"/>
      <c r="CN38" s="35"/>
      <c r="CO38" s="35"/>
      <c r="CP38" s="35"/>
      <c r="CQ38" s="35"/>
      <c r="CR38" s="35"/>
      <c r="CS38" s="59" t="s">
        <v>137</v>
      </c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35"/>
      <c r="DF38" s="42">
        <f t="shared" si="0"/>
        <v>0</v>
      </c>
      <c r="DG38" s="60">
        <v>0</v>
      </c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>
        <v>0</v>
      </c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>
        <v>0</v>
      </c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>
        <v>0</v>
      </c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42">
        <v>0</v>
      </c>
    </row>
    <row r="39" spans="1:163" ht="11.25">
      <c r="A39" s="62" t="s">
        <v>154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2"/>
      <c r="BY39" s="63"/>
      <c r="BZ39" s="63"/>
      <c r="CA39" s="63"/>
      <c r="CB39" s="63"/>
      <c r="CC39" s="63"/>
      <c r="CD39" s="63"/>
      <c r="CE39" s="63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 t="s">
        <v>93</v>
      </c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42">
        <f t="shared" si="0"/>
        <v>0</v>
      </c>
      <c r="DG39" s="60">
        <v>0</v>
      </c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>
        <v>0</v>
      </c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>
        <v>0</v>
      </c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>
        <v>0</v>
      </c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42">
        <v>0</v>
      </c>
    </row>
    <row r="40" spans="1:163" ht="10.5" customHeight="1">
      <c r="A40" s="80" t="s">
        <v>91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59" t="s">
        <v>92</v>
      </c>
      <c r="BY40" s="59"/>
      <c r="BZ40" s="59"/>
      <c r="CA40" s="59"/>
      <c r="CB40" s="59"/>
      <c r="CC40" s="59"/>
      <c r="CD40" s="59"/>
      <c r="CE40" s="59"/>
      <c r="CF40" s="59" t="s">
        <v>93</v>
      </c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42">
        <f t="shared" si="0"/>
        <v>0</v>
      </c>
      <c r="DG40" s="60">
        <f>SUM(DG41:DS43)</f>
        <v>0</v>
      </c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>
        <f>SUM(DT41:EF43)</f>
        <v>0</v>
      </c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>
        <v>0</v>
      </c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>
        <f>SUM(ET41:FF43)</f>
        <v>0</v>
      </c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42">
        <f>SUM(FG41:FG43)</f>
        <v>0</v>
      </c>
    </row>
    <row r="41" spans="1:163" ht="21.75" customHeight="1">
      <c r="A41" s="62" t="s">
        <v>141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59" t="s">
        <v>94</v>
      </c>
      <c r="BY41" s="59"/>
      <c r="BZ41" s="59"/>
      <c r="CA41" s="59"/>
      <c r="CB41" s="59"/>
      <c r="CC41" s="59"/>
      <c r="CD41" s="59"/>
      <c r="CE41" s="59"/>
      <c r="CF41" s="59" t="s">
        <v>23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42">
        <f t="shared" si="0"/>
        <v>0</v>
      </c>
      <c r="DG41" s="60">
        <v>0</v>
      </c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>
        <v>0</v>
      </c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>
        <v>0</v>
      </c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>
        <v>0</v>
      </c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42">
        <v>0</v>
      </c>
    </row>
    <row r="42" spans="1:163" ht="23.25" customHeight="1">
      <c r="A42" s="62" t="s">
        <v>142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59"/>
      <c r="BY42" s="59"/>
      <c r="BZ42" s="59"/>
      <c r="CA42" s="59"/>
      <c r="CB42" s="59"/>
      <c r="CC42" s="59"/>
      <c r="CD42" s="59"/>
      <c r="CE42" s="59"/>
      <c r="CF42" s="59" t="s">
        <v>39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42">
        <f t="shared" si="0"/>
        <v>0</v>
      </c>
      <c r="DG42" s="60">
        <v>0</v>
      </c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>
        <v>0</v>
      </c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>
        <v>0</v>
      </c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>
        <v>0</v>
      </c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42">
        <v>0</v>
      </c>
    </row>
    <row r="43" spans="1:163" ht="10.5" customHeight="1">
      <c r="A43" s="62" t="s">
        <v>155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59"/>
      <c r="BY43" s="59"/>
      <c r="BZ43" s="59"/>
      <c r="CA43" s="59"/>
      <c r="CB43" s="59"/>
      <c r="CC43" s="59"/>
      <c r="CD43" s="59"/>
      <c r="CE43" s="59"/>
      <c r="CF43" s="59" t="s">
        <v>96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42">
        <f t="shared" si="0"/>
        <v>0</v>
      </c>
      <c r="DG43" s="60">
        <v>0</v>
      </c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>
        <v>0</v>
      </c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>
        <v>0</v>
      </c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>
        <v>0</v>
      </c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42">
        <v>0</v>
      </c>
    </row>
    <row r="44" spans="1:163" ht="10.5" customHeight="1">
      <c r="A44" s="74" t="s">
        <v>97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59" t="s">
        <v>98</v>
      </c>
      <c r="BY44" s="59"/>
      <c r="BZ44" s="59"/>
      <c r="CA44" s="59"/>
      <c r="CB44" s="59"/>
      <c r="CC44" s="59"/>
      <c r="CD44" s="59"/>
      <c r="CE44" s="59"/>
      <c r="CF44" s="59" t="s">
        <v>99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42">
        <f t="shared" si="0"/>
        <v>457313.4</v>
      </c>
      <c r="DG44" s="60">
        <f>DG52+DG48+DG45</f>
        <v>457313.4</v>
      </c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>
        <f>DT52+DT48+DT45</f>
        <v>0</v>
      </c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>
        <f>EG52+EG48+EG45</f>
        <v>0</v>
      </c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>
        <f>ET52+ET48+ET45</f>
        <v>0</v>
      </c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42">
        <f>FG52+FG48+FG45</f>
        <v>0</v>
      </c>
    </row>
    <row r="45" spans="1:163" ht="21.75" customHeight="1">
      <c r="A45" s="58" t="s">
        <v>100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59" t="s">
        <v>101</v>
      </c>
      <c r="BY45" s="59"/>
      <c r="BZ45" s="59"/>
      <c r="CA45" s="59"/>
      <c r="CB45" s="59"/>
      <c r="CC45" s="59"/>
      <c r="CD45" s="59"/>
      <c r="CE45" s="59"/>
      <c r="CF45" s="59" t="s">
        <v>21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42">
        <f t="shared" si="0"/>
        <v>449172</v>
      </c>
      <c r="DG45" s="60">
        <f>SUM(DG46:DS47)</f>
        <v>449172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>
        <f>SUM(DT46:EF47)</f>
        <v>0</v>
      </c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>
        <f>SUM(EG46:ES47)</f>
        <v>0</v>
      </c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>
        <f>SUM(ET46:FF47)</f>
        <v>0</v>
      </c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42">
        <f>SUM(FG46:FG47)</f>
        <v>0</v>
      </c>
    </row>
    <row r="46" spans="1:163" ht="11.25">
      <c r="A46" s="62" t="s">
        <v>143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35"/>
      <c r="CN46" s="35"/>
      <c r="CO46" s="35"/>
      <c r="CP46" s="35"/>
      <c r="CQ46" s="35"/>
      <c r="CR46" s="35"/>
      <c r="CS46" s="76" t="s">
        <v>243</v>
      </c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39"/>
      <c r="DF46" s="42">
        <f t="shared" si="0"/>
        <v>64576</v>
      </c>
      <c r="DG46" s="60">
        <v>64576</v>
      </c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>
        <v>0</v>
      </c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>
        <v>0</v>
      </c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>
        <v>0</v>
      </c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42">
        <v>0</v>
      </c>
    </row>
    <row r="47" spans="1:163" ht="11.25">
      <c r="A47" s="62" t="s">
        <v>144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35"/>
      <c r="CN47" s="35"/>
      <c r="CO47" s="35"/>
      <c r="CP47" s="35"/>
      <c r="CQ47" s="35"/>
      <c r="CR47" s="35"/>
      <c r="CS47" s="76" t="s">
        <v>243</v>
      </c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39"/>
      <c r="DF47" s="42">
        <f t="shared" si="0"/>
        <v>384596</v>
      </c>
      <c r="DG47" s="60">
        <v>384596</v>
      </c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>
        <v>0</v>
      </c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>
        <v>0</v>
      </c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>
        <v>0</v>
      </c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42">
        <v>0</v>
      </c>
    </row>
    <row r="48" spans="1:163" ht="21.75" customHeight="1">
      <c r="A48" s="58" t="s">
        <v>102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59" t="s">
        <v>103</v>
      </c>
      <c r="BY48" s="59"/>
      <c r="BZ48" s="59"/>
      <c r="CA48" s="59"/>
      <c r="CB48" s="59"/>
      <c r="CC48" s="59"/>
      <c r="CD48" s="59"/>
      <c r="CE48" s="59"/>
      <c r="CF48" s="59" t="s">
        <v>20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42">
        <f t="shared" si="0"/>
        <v>8141.4</v>
      </c>
      <c r="DG48" s="60">
        <f>SUM(DG49:DS51)</f>
        <v>8141.4</v>
      </c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>
        <f>SUM(DT49:EF51)</f>
        <v>0</v>
      </c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>
        <f>SUM(EG49:ES51)</f>
        <v>0</v>
      </c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>
        <f>SUM(ET49:FF51)</f>
        <v>0</v>
      </c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42">
        <v>0</v>
      </c>
    </row>
    <row r="49" spans="1:163" ht="11.25">
      <c r="A49" s="62" t="s">
        <v>156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35"/>
      <c r="CN49" s="35"/>
      <c r="CO49" s="35"/>
      <c r="CP49" s="35"/>
      <c r="CQ49" s="35"/>
      <c r="CR49" s="35"/>
      <c r="CS49" s="76" t="s">
        <v>243</v>
      </c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39"/>
      <c r="DF49" s="42">
        <f t="shared" si="0"/>
        <v>8141.4</v>
      </c>
      <c r="DG49" s="60">
        <v>8141.4</v>
      </c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>
        <v>0</v>
      </c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>
        <v>0</v>
      </c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>
        <v>0</v>
      </c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42">
        <v>0</v>
      </c>
    </row>
    <row r="50" spans="1:163" ht="11.25">
      <c r="A50" s="62" t="s">
        <v>157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35"/>
      <c r="CN50" s="35"/>
      <c r="CO50" s="35"/>
      <c r="CP50" s="35"/>
      <c r="CQ50" s="35"/>
      <c r="CR50" s="35"/>
      <c r="CS50" s="76" t="s">
        <v>243</v>
      </c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39"/>
      <c r="DF50" s="42">
        <f t="shared" si="0"/>
        <v>0</v>
      </c>
      <c r="DG50" s="60">
        <v>0</v>
      </c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>
        <v>0</v>
      </c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>
        <v>0</v>
      </c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>
        <v>0</v>
      </c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42">
        <v>0</v>
      </c>
    </row>
    <row r="51" spans="1:163" ht="11.25">
      <c r="A51" s="62" t="s">
        <v>158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35"/>
      <c r="CN51" s="35"/>
      <c r="CO51" s="35"/>
      <c r="CP51" s="35"/>
      <c r="CQ51" s="35"/>
      <c r="CR51" s="35"/>
      <c r="CS51" s="76" t="s">
        <v>243</v>
      </c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39"/>
      <c r="DF51" s="42">
        <f t="shared" si="0"/>
        <v>0</v>
      </c>
      <c r="DG51" s="60">
        <v>0</v>
      </c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>
        <v>0</v>
      </c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>
        <v>0</v>
      </c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>
        <v>0</v>
      </c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42">
        <v>0</v>
      </c>
    </row>
    <row r="52" spans="1:163" ht="10.5" customHeight="1">
      <c r="A52" s="58" t="s">
        <v>104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59" t="s">
        <v>105</v>
      </c>
      <c r="BY52" s="59"/>
      <c r="BZ52" s="59"/>
      <c r="CA52" s="59"/>
      <c r="CB52" s="59"/>
      <c r="CC52" s="59"/>
      <c r="CD52" s="59"/>
      <c r="CE52" s="59"/>
      <c r="CF52" s="59" t="s">
        <v>19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42">
        <f t="shared" si="0"/>
        <v>0</v>
      </c>
      <c r="DG52" s="60">
        <v>0</v>
      </c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>
        <f>SUM(DT53:EF57)</f>
        <v>0</v>
      </c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>
        <f>SUM(EG53:ES57)</f>
        <v>0</v>
      </c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>
        <f>SUM(ET53:FF57)</f>
        <v>0</v>
      </c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42">
        <f>SUM(FG53:FG57)</f>
        <v>0</v>
      </c>
    </row>
    <row r="53" spans="1:163" ht="10.5" customHeight="1">
      <c r="A53" s="62" t="s">
        <v>265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35"/>
      <c r="CN53" s="35"/>
      <c r="CO53" s="35"/>
      <c r="CP53" s="35"/>
      <c r="CQ53" s="35"/>
      <c r="CR53" s="35"/>
      <c r="CS53" s="76" t="s">
        <v>243</v>
      </c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39"/>
      <c r="DF53" s="42">
        <f t="shared" si="0"/>
        <v>0</v>
      </c>
      <c r="DG53" s="60">
        <v>0</v>
      </c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>
        <v>0</v>
      </c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>
        <v>0</v>
      </c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>
        <v>0</v>
      </c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42">
        <v>0</v>
      </c>
    </row>
    <row r="54" spans="1:163" ht="10.5" customHeight="1">
      <c r="A54" s="62" t="s">
        <v>266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35"/>
      <c r="CN54" s="35"/>
      <c r="CO54" s="35"/>
      <c r="CP54" s="35"/>
      <c r="CQ54" s="35"/>
      <c r="CR54" s="35"/>
      <c r="CS54" s="76" t="s">
        <v>261</v>
      </c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39"/>
      <c r="DF54" s="42">
        <f t="shared" si="0"/>
        <v>0</v>
      </c>
      <c r="DG54" s="60">
        <v>0</v>
      </c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>
        <v>0</v>
      </c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>
        <v>0</v>
      </c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>
        <v>0</v>
      </c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42">
        <v>0</v>
      </c>
    </row>
    <row r="55" spans="1:163" ht="10.5" customHeight="1">
      <c r="A55" s="62" t="s">
        <v>267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35"/>
      <c r="CN55" s="35"/>
      <c r="CO55" s="35"/>
      <c r="CP55" s="35"/>
      <c r="CQ55" s="35"/>
      <c r="CR55" s="35"/>
      <c r="CS55" s="76" t="s">
        <v>262</v>
      </c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39"/>
      <c r="DF55" s="42">
        <f t="shared" si="0"/>
        <v>0</v>
      </c>
      <c r="DG55" s="60">
        <v>0</v>
      </c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>
        <v>0</v>
      </c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>
        <v>0</v>
      </c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>
        <v>0</v>
      </c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42">
        <v>0</v>
      </c>
    </row>
    <row r="56" spans="1:163" ht="11.25" customHeight="1">
      <c r="A56" s="62" t="s">
        <v>268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35"/>
      <c r="CN56" s="35"/>
      <c r="CO56" s="35"/>
      <c r="CP56" s="35"/>
      <c r="CQ56" s="35"/>
      <c r="CR56" s="35"/>
      <c r="CS56" s="76" t="s">
        <v>263</v>
      </c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39"/>
      <c r="DF56" s="42">
        <f t="shared" si="0"/>
        <v>0</v>
      </c>
      <c r="DG56" s="60">
        <v>0</v>
      </c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>
        <v>0</v>
      </c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>
        <v>0</v>
      </c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>
        <v>0</v>
      </c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42">
        <v>0</v>
      </c>
    </row>
    <row r="57" spans="1:163" ht="11.25" customHeight="1">
      <c r="A57" s="77" t="s">
        <v>270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35"/>
      <c r="CN57" s="35"/>
      <c r="CO57" s="35"/>
      <c r="CP57" s="35"/>
      <c r="CQ57" s="35"/>
      <c r="CR57" s="35"/>
      <c r="CS57" s="76" t="s">
        <v>264</v>
      </c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39"/>
      <c r="DF57" s="42">
        <f t="shared" si="0"/>
        <v>0</v>
      </c>
      <c r="DG57" s="60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>
        <v>0</v>
      </c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>
        <v>0</v>
      </c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>
        <v>0</v>
      </c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42">
        <v>0</v>
      </c>
    </row>
    <row r="58" spans="1:163" ht="10.5" customHeight="1">
      <c r="A58" s="74" t="s">
        <v>106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59" t="s">
        <v>107</v>
      </c>
      <c r="BY58" s="59"/>
      <c r="BZ58" s="59"/>
      <c r="CA58" s="59"/>
      <c r="CB58" s="59"/>
      <c r="CC58" s="59"/>
      <c r="CD58" s="59"/>
      <c r="CE58" s="59"/>
      <c r="CF58" s="59" t="s">
        <v>37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42">
        <f t="shared" si="0"/>
        <v>0</v>
      </c>
      <c r="DG58" s="60">
        <f>DG59</f>
        <v>0</v>
      </c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>
        <f>DT59</f>
        <v>0</v>
      </c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>
        <f>EG59</f>
        <v>0</v>
      </c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>
        <f>ET59</f>
        <v>0</v>
      </c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42">
        <f>FG59</f>
        <v>0</v>
      </c>
    </row>
    <row r="59" spans="1:163" ht="21.75" customHeight="1">
      <c r="A59" s="58" t="s">
        <v>108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59" t="s">
        <v>109</v>
      </c>
      <c r="BY59" s="59"/>
      <c r="BZ59" s="59"/>
      <c r="CA59" s="59"/>
      <c r="CB59" s="59"/>
      <c r="CC59" s="59"/>
      <c r="CD59" s="59"/>
      <c r="CE59" s="59"/>
      <c r="CF59" s="59" t="s">
        <v>40</v>
      </c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42">
        <f t="shared" si="0"/>
        <v>0</v>
      </c>
      <c r="DG59" s="60">
        <v>0</v>
      </c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>
        <v>0</v>
      </c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>
        <v>0</v>
      </c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>
        <v>0</v>
      </c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42">
        <v>0</v>
      </c>
    </row>
    <row r="60" spans="1:163" ht="12.75" customHeight="1">
      <c r="A60" s="74" t="s">
        <v>244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59" t="s">
        <v>110</v>
      </c>
      <c r="BY60" s="59"/>
      <c r="BZ60" s="59"/>
      <c r="CA60" s="59"/>
      <c r="CB60" s="59"/>
      <c r="CC60" s="59"/>
      <c r="CD60" s="59"/>
      <c r="CE60" s="59"/>
      <c r="CF60" s="59" t="s">
        <v>62</v>
      </c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42">
        <f t="shared" si="0"/>
        <v>9345366.31</v>
      </c>
      <c r="DG60" s="60">
        <f>DG61+DG67</f>
        <v>8945366.31</v>
      </c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>
        <f>DT61+DT67</f>
        <v>0</v>
      </c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>
        <f>EG61+EG67</f>
        <v>0</v>
      </c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>
        <f>ET61+ET67</f>
        <v>400000</v>
      </c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42">
        <f>FG61+FG67</f>
        <v>0</v>
      </c>
    </row>
    <row r="61" spans="1:163" ht="21.75" customHeight="1">
      <c r="A61" s="58" t="s">
        <v>111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59" t="s">
        <v>112</v>
      </c>
      <c r="BY61" s="59"/>
      <c r="BZ61" s="59"/>
      <c r="CA61" s="59"/>
      <c r="CB61" s="59"/>
      <c r="CC61" s="59"/>
      <c r="CD61" s="59"/>
      <c r="CE61" s="59"/>
      <c r="CF61" s="59" t="s">
        <v>28</v>
      </c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42">
        <f t="shared" si="0"/>
        <v>0</v>
      </c>
      <c r="DG61" s="60">
        <f>SUM(DG62:DS66)</f>
        <v>0</v>
      </c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>
        <f>SUM(DT62:EF66)</f>
        <v>0</v>
      </c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>
        <f>SUM(EG62:ES66)</f>
        <v>0</v>
      </c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>
        <f>SUM(ET62:FF66)</f>
        <v>0</v>
      </c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42">
        <f>SUM(FG62:FG66)</f>
        <v>0</v>
      </c>
    </row>
    <row r="62" spans="1:163" ht="21.75" customHeight="1">
      <c r="A62" s="62" t="s">
        <v>152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35"/>
      <c r="CN62" s="35"/>
      <c r="CO62" s="35"/>
      <c r="CP62" s="35"/>
      <c r="CQ62" s="35"/>
      <c r="CR62" s="35"/>
      <c r="CS62" s="59" t="s">
        <v>140</v>
      </c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35"/>
      <c r="DF62" s="42">
        <f t="shared" si="0"/>
        <v>0</v>
      </c>
      <c r="DG62" s="60">
        <v>0</v>
      </c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>
        <v>0</v>
      </c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>
        <v>0</v>
      </c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>
        <v>0</v>
      </c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42">
        <v>0</v>
      </c>
    </row>
    <row r="63" spans="1:163" ht="21.75" customHeight="1">
      <c r="A63" s="62" t="s">
        <v>153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35"/>
      <c r="CN63" s="35"/>
      <c r="CO63" s="35"/>
      <c r="CP63" s="35"/>
      <c r="CQ63" s="35"/>
      <c r="CR63" s="35"/>
      <c r="CS63" s="59" t="s">
        <v>134</v>
      </c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35"/>
      <c r="DF63" s="42">
        <f t="shared" si="0"/>
        <v>0</v>
      </c>
      <c r="DG63" s="60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>
        <v>0</v>
      </c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>
        <v>0</v>
      </c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>
        <v>0</v>
      </c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42">
        <v>0</v>
      </c>
    </row>
    <row r="64" spans="1:163" ht="21.75" customHeight="1">
      <c r="A64" s="62" t="s">
        <v>36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35"/>
      <c r="CN64" s="35"/>
      <c r="CO64" s="35"/>
      <c r="CP64" s="35"/>
      <c r="CQ64" s="35"/>
      <c r="CR64" s="35"/>
      <c r="CS64" s="59" t="s">
        <v>159</v>
      </c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35"/>
      <c r="DF64" s="42">
        <f t="shared" si="0"/>
        <v>0</v>
      </c>
      <c r="DG64" s="60">
        <v>0</v>
      </c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>
        <v>0</v>
      </c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>
        <v>0</v>
      </c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>
        <v>0</v>
      </c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42">
        <v>0</v>
      </c>
    </row>
    <row r="65" spans="1:163" ht="21.75" customHeight="1">
      <c r="A65" s="62" t="s">
        <v>162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35"/>
      <c r="CN65" s="35"/>
      <c r="CO65" s="35"/>
      <c r="CP65" s="35"/>
      <c r="CQ65" s="35"/>
      <c r="CR65" s="35"/>
      <c r="CS65" s="59" t="s">
        <v>160</v>
      </c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42">
        <f t="shared" si="0"/>
        <v>0</v>
      </c>
      <c r="DG65" s="60">
        <v>0</v>
      </c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>
        <v>0</v>
      </c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>
        <v>0</v>
      </c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>
        <v>0</v>
      </c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42">
        <v>0</v>
      </c>
    </row>
    <row r="66" spans="1:163" ht="21.75" customHeight="1">
      <c r="A66" s="62" t="s">
        <v>30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35"/>
      <c r="CN66" s="35"/>
      <c r="CO66" s="35"/>
      <c r="CP66" s="35"/>
      <c r="CQ66" s="35"/>
      <c r="CR66" s="35"/>
      <c r="CS66" s="59" t="s">
        <v>161</v>
      </c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35"/>
      <c r="DF66" s="42">
        <f t="shared" si="0"/>
        <v>0</v>
      </c>
      <c r="DG66" s="60">
        <v>0</v>
      </c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>
        <v>0</v>
      </c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>
        <v>0</v>
      </c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>
        <v>0</v>
      </c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42">
        <v>0</v>
      </c>
    </row>
    <row r="67" spans="1:163" ht="11.25" customHeight="1">
      <c r="A67" s="58" t="s">
        <v>113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59" t="s">
        <v>114</v>
      </c>
      <c r="BY67" s="59"/>
      <c r="BZ67" s="59"/>
      <c r="CA67" s="59"/>
      <c r="CB67" s="59"/>
      <c r="CC67" s="59"/>
      <c r="CD67" s="59"/>
      <c r="CE67" s="59"/>
      <c r="CF67" s="59" t="s">
        <v>15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42">
        <f t="shared" si="0"/>
        <v>9345366.31</v>
      </c>
      <c r="DG67" s="60">
        <f>SUM(DG68:DS79)</f>
        <v>8945366.31</v>
      </c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>
        <f>SUM(DT68:EF79)</f>
        <v>0</v>
      </c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>
        <f>SUM(EG68:ES79)</f>
        <v>0</v>
      </c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>
        <f>SUM(ET68:FF79)</f>
        <v>400000</v>
      </c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42">
        <f>SUM(FG68:FG79)</f>
        <v>0</v>
      </c>
    </row>
    <row r="68" spans="1:163" ht="11.25" customHeight="1">
      <c r="A68" s="62" t="s">
        <v>138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36"/>
      <c r="CN68" s="36"/>
      <c r="CO68" s="36"/>
      <c r="CP68" s="36"/>
      <c r="CQ68" s="36"/>
      <c r="CR68" s="36"/>
      <c r="CS68" s="59" t="s">
        <v>135</v>
      </c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36"/>
      <c r="DF68" s="42">
        <f t="shared" si="0"/>
        <v>0</v>
      </c>
      <c r="DG68" s="60">
        <v>0</v>
      </c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>
        <v>0</v>
      </c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>
        <v>0</v>
      </c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>
        <v>0</v>
      </c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42">
        <v>0</v>
      </c>
    </row>
    <row r="69" spans="1:163" ht="11.25" customHeight="1">
      <c r="A69" s="62" t="s">
        <v>33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36"/>
      <c r="CN69" s="36"/>
      <c r="CO69" s="36"/>
      <c r="CP69" s="36"/>
      <c r="CQ69" s="36"/>
      <c r="CR69" s="36"/>
      <c r="CS69" s="59" t="s">
        <v>163</v>
      </c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36"/>
      <c r="DF69" s="42">
        <f aca="true" t="shared" si="1" ref="DF69:DF93">SUM(DG69:FF69)</f>
        <v>128000</v>
      </c>
      <c r="DG69" s="60">
        <v>128000</v>
      </c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>
        <v>0</v>
      </c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>
        <v>0</v>
      </c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>
        <v>0</v>
      </c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42">
        <v>0</v>
      </c>
    </row>
    <row r="70" spans="1:163" ht="11.25" customHeight="1">
      <c r="A70" s="62" t="s">
        <v>31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36"/>
      <c r="CN70" s="36"/>
      <c r="CO70" s="36"/>
      <c r="CP70" s="36"/>
      <c r="CQ70" s="36"/>
      <c r="CR70" s="36"/>
      <c r="CS70" s="59" t="s">
        <v>136</v>
      </c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36"/>
      <c r="DF70" s="42">
        <f t="shared" si="1"/>
        <v>0</v>
      </c>
      <c r="DG70" s="60">
        <v>0</v>
      </c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>
        <v>0</v>
      </c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>
        <v>0</v>
      </c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>
        <v>0</v>
      </c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42">
        <v>0</v>
      </c>
    </row>
    <row r="71" spans="1:163" ht="11.25" customHeight="1">
      <c r="A71" s="62" t="s">
        <v>35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36"/>
      <c r="CN71" s="36"/>
      <c r="CO71" s="36"/>
      <c r="CP71" s="36"/>
      <c r="CQ71" s="36"/>
      <c r="CR71" s="36"/>
      <c r="CS71" s="59" t="s">
        <v>164</v>
      </c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36"/>
      <c r="DF71" s="42">
        <f t="shared" si="1"/>
        <v>3111995.97</v>
      </c>
      <c r="DG71" s="60">
        <v>3111995.97</v>
      </c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>
        <v>0</v>
      </c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>
        <v>0</v>
      </c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>
        <v>0</v>
      </c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42">
        <v>0</v>
      </c>
    </row>
    <row r="72" spans="1:163" ht="11.25" customHeight="1">
      <c r="A72" s="62" t="s">
        <v>34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36"/>
      <c r="CN72" s="36"/>
      <c r="CO72" s="36"/>
      <c r="CP72" s="36"/>
      <c r="CQ72" s="36"/>
      <c r="CR72" s="36"/>
      <c r="CS72" s="59" t="s">
        <v>165</v>
      </c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36"/>
      <c r="DF72" s="42">
        <f t="shared" si="1"/>
        <v>0</v>
      </c>
      <c r="DG72" s="60">
        <v>0</v>
      </c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>
        <v>0</v>
      </c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>
        <v>0</v>
      </c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>
        <v>0</v>
      </c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42">
        <v>0</v>
      </c>
    </row>
    <row r="73" spans="1:163" ht="11.25" customHeight="1">
      <c r="A73" s="62" t="s">
        <v>26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36"/>
      <c r="CN73" s="36"/>
      <c r="CO73" s="36"/>
      <c r="CP73" s="36"/>
      <c r="CQ73" s="36"/>
      <c r="CR73" s="36"/>
      <c r="CS73" s="59" t="s">
        <v>140</v>
      </c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36"/>
      <c r="DF73" s="42">
        <f t="shared" si="1"/>
        <v>900000</v>
      </c>
      <c r="DG73" s="60">
        <v>900000</v>
      </c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>
        <v>0</v>
      </c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>
        <v>0</v>
      </c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>
        <v>0</v>
      </c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42">
        <v>0</v>
      </c>
    </row>
    <row r="74" spans="1:163" ht="11.25" customHeight="1">
      <c r="A74" s="62" t="s">
        <v>27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36"/>
      <c r="CN74" s="36"/>
      <c r="CO74" s="36"/>
      <c r="CP74" s="36"/>
      <c r="CQ74" s="36"/>
      <c r="CR74" s="36"/>
      <c r="CS74" s="59" t="s">
        <v>134</v>
      </c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36"/>
      <c r="DF74" s="42">
        <f t="shared" si="1"/>
        <v>800000</v>
      </c>
      <c r="DG74" s="60">
        <v>800000</v>
      </c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>
        <v>0</v>
      </c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>
        <v>0</v>
      </c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>
        <v>0</v>
      </c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42">
        <v>0</v>
      </c>
    </row>
    <row r="75" spans="1:163" ht="11.25" customHeight="1">
      <c r="A75" s="62" t="s">
        <v>169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36"/>
      <c r="CN75" s="36"/>
      <c r="CO75" s="36"/>
      <c r="CP75" s="36"/>
      <c r="CQ75" s="36"/>
      <c r="CR75" s="36"/>
      <c r="CS75" s="59" t="s">
        <v>166</v>
      </c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36"/>
      <c r="DF75" s="42">
        <f t="shared" si="1"/>
        <v>0</v>
      </c>
      <c r="DG75" s="60">
        <v>0</v>
      </c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>
        <v>0</v>
      </c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>
        <v>0</v>
      </c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>
        <v>0</v>
      </c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42">
        <v>0</v>
      </c>
    </row>
    <row r="76" spans="1:163" ht="11.25" customHeight="1">
      <c r="A76" s="62" t="s">
        <v>170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36"/>
      <c r="CN76" s="36"/>
      <c r="CO76" s="36"/>
      <c r="CP76" s="36"/>
      <c r="CQ76" s="36"/>
      <c r="CR76" s="36"/>
      <c r="CS76" s="59" t="s">
        <v>167</v>
      </c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36"/>
      <c r="DF76" s="42">
        <f t="shared" si="1"/>
        <v>0</v>
      </c>
      <c r="DG76" s="60">
        <v>0</v>
      </c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>
        <v>0</v>
      </c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>
        <v>0</v>
      </c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>
        <v>0</v>
      </c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42">
        <v>0</v>
      </c>
    </row>
    <row r="77" spans="1:163" ht="11.25" customHeight="1">
      <c r="A77" s="62" t="s">
        <v>171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36"/>
      <c r="CN77" s="36"/>
      <c r="CO77" s="36"/>
      <c r="CP77" s="36"/>
      <c r="CQ77" s="36"/>
      <c r="CR77" s="36"/>
      <c r="CS77" s="59" t="s">
        <v>168</v>
      </c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36"/>
      <c r="DF77" s="42">
        <f t="shared" si="1"/>
        <v>0</v>
      </c>
      <c r="DG77" s="60">
        <v>0</v>
      </c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>
        <v>0</v>
      </c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>
        <v>0</v>
      </c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>
        <v>0</v>
      </c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42">
        <v>0</v>
      </c>
    </row>
    <row r="78" spans="1:163" ht="11.25" customHeight="1">
      <c r="A78" s="62" t="s">
        <v>36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36"/>
      <c r="CN78" s="36"/>
      <c r="CO78" s="36"/>
      <c r="CP78" s="36"/>
      <c r="CQ78" s="36"/>
      <c r="CR78" s="36"/>
      <c r="CS78" s="59" t="s">
        <v>159</v>
      </c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36"/>
      <c r="DF78" s="42">
        <f t="shared" si="1"/>
        <v>200000</v>
      </c>
      <c r="DG78" s="60">
        <v>0</v>
      </c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>
        <v>0</v>
      </c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>
        <v>0</v>
      </c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>
        <v>200000</v>
      </c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42">
        <v>0</v>
      </c>
    </row>
    <row r="79" spans="1:163" ht="11.25" customHeight="1">
      <c r="A79" s="62" t="s">
        <v>172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36"/>
      <c r="CN79" s="36"/>
      <c r="CO79" s="36"/>
      <c r="CP79" s="36"/>
      <c r="CQ79" s="36"/>
      <c r="CR79" s="36"/>
      <c r="CS79" s="59" t="s">
        <v>95</v>
      </c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36"/>
      <c r="DF79" s="42">
        <f t="shared" si="1"/>
        <v>4205370.34</v>
      </c>
      <c r="DG79" s="60">
        <f>SUM(DG80:DS87)</f>
        <v>4005370.34</v>
      </c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>
        <f>SUM(DT80:EF87)</f>
        <v>0</v>
      </c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>
        <f>SUM(EG80:ES87)</f>
        <v>0</v>
      </c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>
        <f>SUM(ET80:FF87)</f>
        <v>200000</v>
      </c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42">
        <f>SUM(FG80:FG87)</f>
        <v>0</v>
      </c>
    </row>
    <row r="80" spans="1:163" ht="11.25" customHeight="1">
      <c r="A80" s="72" t="s">
        <v>179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36"/>
      <c r="CN80" s="36"/>
      <c r="CO80" s="36"/>
      <c r="CP80" s="36"/>
      <c r="CQ80" s="36"/>
      <c r="CR80" s="36"/>
      <c r="CS80" s="59" t="s">
        <v>173</v>
      </c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36"/>
      <c r="DF80" s="42">
        <f t="shared" si="1"/>
        <v>180000</v>
      </c>
      <c r="DG80" s="60">
        <v>180000</v>
      </c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>
        <v>0</v>
      </c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>
        <v>0</v>
      </c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>
        <v>0</v>
      </c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42">
        <v>0</v>
      </c>
    </row>
    <row r="81" spans="1:163" ht="11.25" customHeight="1">
      <c r="A81" s="72" t="s">
        <v>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36"/>
      <c r="CN81" s="36"/>
      <c r="CO81" s="36"/>
      <c r="CP81" s="36"/>
      <c r="CQ81" s="36"/>
      <c r="CR81" s="36"/>
      <c r="CS81" s="59" t="s">
        <v>174</v>
      </c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36"/>
      <c r="DF81" s="42">
        <f t="shared" si="1"/>
        <v>2717625.87</v>
      </c>
      <c r="DG81" s="60">
        <v>2717625.87</v>
      </c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>
        <v>0</v>
      </c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>
        <v>0</v>
      </c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>
        <v>0</v>
      </c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42">
        <v>0</v>
      </c>
    </row>
    <row r="82" spans="1:163" ht="11.25" customHeight="1">
      <c r="A82" s="72" t="s">
        <v>180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36"/>
      <c r="CN82" s="36"/>
      <c r="CO82" s="36"/>
      <c r="CP82" s="36"/>
      <c r="CQ82" s="36"/>
      <c r="CR82" s="36"/>
      <c r="CS82" s="59" t="s">
        <v>175</v>
      </c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36"/>
      <c r="DF82" s="42">
        <f t="shared" si="1"/>
        <v>300000</v>
      </c>
      <c r="DG82" s="60">
        <v>300000</v>
      </c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>
        <v>0</v>
      </c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>
        <v>0</v>
      </c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v>0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42">
        <v>0</v>
      </c>
    </row>
    <row r="83" spans="1:163" ht="11.25" customHeight="1">
      <c r="A83" s="72" t="s">
        <v>181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36"/>
      <c r="CN83" s="36"/>
      <c r="CO83" s="36"/>
      <c r="CP83" s="36"/>
      <c r="CQ83" s="36"/>
      <c r="CR83" s="36"/>
      <c r="CS83" s="59" t="s">
        <v>160</v>
      </c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36"/>
      <c r="DF83" s="42">
        <f t="shared" si="1"/>
        <v>201792.71</v>
      </c>
      <c r="DG83" s="60">
        <v>201792.71</v>
      </c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>
        <v>0</v>
      </c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>
        <v>0</v>
      </c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>
        <v>0</v>
      </c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42">
        <v>0</v>
      </c>
    </row>
    <row r="84" spans="1:163" ht="11.25" customHeight="1">
      <c r="A84" s="72" t="s">
        <v>29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36"/>
      <c r="CN84" s="36"/>
      <c r="CO84" s="36"/>
      <c r="CP84" s="36"/>
      <c r="CQ84" s="36"/>
      <c r="CR84" s="36"/>
      <c r="CS84" s="59" t="s">
        <v>176</v>
      </c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36"/>
      <c r="DF84" s="42">
        <f t="shared" si="1"/>
        <v>210451.76</v>
      </c>
      <c r="DG84" s="60">
        <v>110451.76</v>
      </c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>
        <v>0</v>
      </c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>
        <v>0</v>
      </c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>
        <v>100000</v>
      </c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42">
        <v>0</v>
      </c>
    </row>
    <row r="85" spans="1:163" ht="11.25" customHeight="1">
      <c r="A85" s="72" t="s">
        <v>30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36"/>
      <c r="CN85" s="36"/>
      <c r="CO85" s="36"/>
      <c r="CP85" s="36"/>
      <c r="CQ85" s="36"/>
      <c r="CR85" s="36"/>
      <c r="CS85" s="59" t="s">
        <v>161</v>
      </c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36"/>
      <c r="DF85" s="42">
        <f t="shared" si="1"/>
        <v>595500</v>
      </c>
      <c r="DG85" s="60">
        <v>495500</v>
      </c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>
        <v>0</v>
      </c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>
        <v>0</v>
      </c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>
        <v>100000</v>
      </c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42">
        <v>0</v>
      </c>
    </row>
    <row r="86" spans="1:163" ht="11.25" customHeight="1">
      <c r="A86" s="72" t="s">
        <v>182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36"/>
      <c r="CN86" s="36"/>
      <c r="CO86" s="36"/>
      <c r="CP86" s="36"/>
      <c r="CQ86" s="36"/>
      <c r="CR86" s="36"/>
      <c r="CS86" s="59" t="s">
        <v>177</v>
      </c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36"/>
      <c r="DF86" s="42">
        <f t="shared" si="1"/>
        <v>0</v>
      </c>
      <c r="DG86" s="60">
        <v>0</v>
      </c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>
        <v>0</v>
      </c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>
        <v>0</v>
      </c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>
        <v>0</v>
      </c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42">
        <v>0</v>
      </c>
    </row>
    <row r="87" spans="1:163" ht="11.25" customHeight="1">
      <c r="A87" s="72" t="s">
        <v>183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36"/>
      <c r="CN87" s="36"/>
      <c r="CO87" s="36"/>
      <c r="CP87" s="36"/>
      <c r="CQ87" s="36"/>
      <c r="CR87" s="36"/>
      <c r="CS87" s="59" t="s">
        <v>178</v>
      </c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36"/>
      <c r="DF87" s="42">
        <f t="shared" si="1"/>
        <v>0</v>
      </c>
      <c r="DG87" s="60">
        <v>0</v>
      </c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>
        <v>0</v>
      </c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>
        <v>0</v>
      </c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>
        <v>0</v>
      </c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42">
        <v>0</v>
      </c>
    </row>
    <row r="88" spans="1:163" ht="12.75" customHeight="1">
      <c r="A88" s="71" t="s">
        <v>245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64" t="s">
        <v>115</v>
      </c>
      <c r="BY88" s="64"/>
      <c r="BZ88" s="64"/>
      <c r="CA88" s="64"/>
      <c r="CB88" s="64"/>
      <c r="CC88" s="64"/>
      <c r="CD88" s="64"/>
      <c r="CE88" s="64"/>
      <c r="CF88" s="64" t="s">
        <v>116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42">
        <f t="shared" si="1"/>
        <v>0</v>
      </c>
      <c r="DG88" s="60">
        <f>SUM(DG89:DS91)</f>
        <v>0</v>
      </c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>
        <f>SUM(DT89:EF91)</f>
        <v>0</v>
      </c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>
        <f>SUM(EG89:ES91)</f>
        <v>0</v>
      </c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>
        <f>SUM(ET89:FF91)</f>
        <v>0</v>
      </c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42">
        <f>SUM(FG89:FG91)</f>
        <v>0</v>
      </c>
    </row>
    <row r="89" spans="1:163" ht="22.5" customHeight="1">
      <c r="A89" s="69" t="s">
        <v>246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59" t="s">
        <v>117</v>
      </c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42">
        <f t="shared" si="1"/>
        <v>0</v>
      </c>
      <c r="DG89" s="60">
        <v>0</v>
      </c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>
        <v>0</v>
      </c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>
        <v>0</v>
      </c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>
        <v>0</v>
      </c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42">
        <v>0</v>
      </c>
    </row>
    <row r="90" spans="1:163" ht="12.75" customHeight="1">
      <c r="A90" s="69" t="s">
        <v>247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59" t="s">
        <v>118</v>
      </c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42">
        <f t="shared" si="1"/>
        <v>0</v>
      </c>
      <c r="DG90" s="60">
        <v>0</v>
      </c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>
        <v>0</v>
      </c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>
        <v>0</v>
      </c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>
        <v>0</v>
      </c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42">
        <v>0</v>
      </c>
    </row>
    <row r="91" spans="1:163" ht="12.75" customHeight="1">
      <c r="A91" s="69" t="s">
        <v>248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59" t="s">
        <v>119</v>
      </c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42">
        <f t="shared" si="1"/>
        <v>0</v>
      </c>
      <c r="DG91" s="60">
        <v>0</v>
      </c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>
        <v>0</v>
      </c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>
        <v>0</v>
      </c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>
        <v>0</v>
      </c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42">
        <v>0</v>
      </c>
    </row>
    <row r="92" spans="1:163" ht="12.75" customHeight="1">
      <c r="A92" s="71" t="s">
        <v>249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64" t="s">
        <v>120</v>
      </c>
      <c r="BY92" s="64"/>
      <c r="BZ92" s="64"/>
      <c r="CA92" s="64"/>
      <c r="CB92" s="64"/>
      <c r="CC92" s="64"/>
      <c r="CD92" s="64"/>
      <c r="CE92" s="64"/>
      <c r="CF92" s="64" t="s">
        <v>62</v>
      </c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42">
        <f t="shared" si="1"/>
        <v>0</v>
      </c>
      <c r="DG92" s="60">
        <f>DG93</f>
        <v>0</v>
      </c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>
        <f>DT93</f>
        <v>0</v>
      </c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>
        <f>EG93</f>
        <v>0</v>
      </c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>
        <f>ET93</f>
        <v>0</v>
      </c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42">
        <f>FG93</f>
        <v>0</v>
      </c>
    </row>
    <row r="93" spans="1:163" ht="22.5" customHeight="1">
      <c r="A93" s="69" t="s">
        <v>121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59" t="s">
        <v>122</v>
      </c>
      <c r="BY93" s="59"/>
      <c r="BZ93" s="59"/>
      <c r="CA93" s="59"/>
      <c r="CB93" s="59"/>
      <c r="CC93" s="59"/>
      <c r="CD93" s="59"/>
      <c r="CE93" s="59"/>
      <c r="CF93" s="59" t="s">
        <v>42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42">
        <f t="shared" si="1"/>
        <v>0</v>
      </c>
      <c r="DG93" s="60">
        <v>0</v>
      </c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>
        <v>0</v>
      </c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>
        <v>0</v>
      </c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>
        <v>0</v>
      </c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42">
        <v>0</v>
      </c>
    </row>
    <row r="94" spans="1:162" ht="11.2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34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</row>
    <row r="95" ht="3" customHeight="1"/>
    <row r="96" ht="3" customHeight="1"/>
  </sheetData>
  <sheetProtection/>
  <mergeCells count="717">
    <mergeCell ref="EG93:ES93"/>
    <mergeCell ref="ET93:FF93"/>
    <mergeCell ref="A94:BW94"/>
    <mergeCell ref="BX94:CE94"/>
    <mergeCell ref="CF94:CR94"/>
    <mergeCell ref="CS94:DE94"/>
    <mergeCell ref="DG94:DS94"/>
    <mergeCell ref="DT94:EF94"/>
    <mergeCell ref="EG94:ES94"/>
    <mergeCell ref="ET94:FF94"/>
    <mergeCell ref="A93:BW93"/>
    <mergeCell ref="BX93:CE93"/>
    <mergeCell ref="CF93:CR93"/>
    <mergeCell ref="CS93:DE93"/>
    <mergeCell ref="DG93:DS93"/>
    <mergeCell ref="DT93:EF93"/>
    <mergeCell ref="EG91:ES91"/>
    <mergeCell ref="ET91:FF91"/>
    <mergeCell ref="A92:BW92"/>
    <mergeCell ref="BX92:CE92"/>
    <mergeCell ref="CF92:CR92"/>
    <mergeCell ref="CS92:DE92"/>
    <mergeCell ref="DG92:DS92"/>
    <mergeCell ref="DT92:EF92"/>
    <mergeCell ref="EG92:ES92"/>
    <mergeCell ref="ET92:FF92"/>
    <mergeCell ref="A91:BW91"/>
    <mergeCell ref="BX91:CE91"/>
    <mergeCell ref="CF91:CR91"/>
    <mergeCell ref="CS91:DE91"/>
    <mergeCell ref="DG91:DS91"/>
    <mergeCell ref="DT91:EF91"/>
    <mergeCell ref="EG89:ES89"/>
    <mergeCell ref="ET89:FF89"/>
    <mergeCell ref="A90:BW90"/>
    <mergeCell ref="BX90:CE90"/>
    <mergeCell ref="CF90:CR90"/>
    <mergeCell ref="CS90:DE90"/>
    <mergeCell ref="DG90:DS90"/>
    <mergeCell ref="DT90:EF90"/>
    <mergeCell ref="EG90:ES90"/>
    <mergeCell ref="ET90:FF90"/>
    <mergeCell ref="A89:BW89"/>
    <mergeCell ref="BX89:CE89"/>
    <mergeCell ref="CF89:CR89"/>
    <mergeCell ref="CS89:DE89"/>
    <mergeCell ref="DG89:DS89"/>
    <mergeCell ref="DT89:EF89"/>
    <mergeCell ref="EG87:ES87"/>
    <mergeCell ref="ET87:FF87"/>
    <mergeCell ref="A88:BW88"/>
    <mergeCell ref="BX88:CE88"/>
    <mergeCell ref="CF88:CR88"/>
    <mergeCell ref="CS88:DE88"/>
    <mergeCell ref="DG88:DS88"/>
    <mergeCell ref="DT88:EF88"/>
    <mergeCell ref="EG88:ES88"/>
    <mergeCell ref="ET88:FF88"/>
    <mergeCell ref="A87:BW87"/>
    <mergeCell ref="BX87:CE87"/>
    <mergeCell ref="CF87:CL87"/>
    <mergeCell ref="CS87:DD87"/>
    <mergeCell ref="DG87:DS87"/>
    <mergeCell ref="DT87:EF87"/>
    <mergeCell ref="EG85:ES85"/>
    <mergeCell ref="ET85:FF85"/>
    <mergeCell ref="A86:BW86"/>
    <mergeCell ref="BX86:CE86"/>
    <mergeCell ref="CF86:CL86"/>
    <mergeCell ref="CS86:DD86"/>
    <mergeCell ref="DG86:DS86"/>
    <mergeCell ref="DT86:EF86"/>
    <mergeCell ref="EG86:ES86"/>
    <mergeCell ref="ET86:FF86"/>
    <mergeCell ref="A85:BW85"/>
    <mergeCell ref="BX85:CE85"/>
    <mergeCell ref="CF85:CL85"/>
    <mergeCell ref="CS85:DD85"/>
    <mergeCell ref="DG85:DS85"/>
    <mergeCell ref="DT85:EF85"/>
    <mergeCell ref="EG83:ES83"/>
    <mergeCell ref="ET83:FF83"/>
    <mergeCell ref="A84:BW84"/>
    <mergeCell ref="BX84:CE84"/>
    <mergeCell ref="CF84:CL84"/>
    <mergeCell ref="CS84:DD84"/>
    <mergeCell ref="DG84:DS84"/>
    <mergeCell ref="DT84:EF84"/>
    <mergeCell ref="EG84:ES84"/>
    <mergeCell ref="ET84:FF84"/>
    <mergeCell ref="A83:BW83"/>
    <mergeCell ref="BX83:CE83"/>
    <mergeCell ref="CF83:CL83"/>
    <mergeCell ref="CS83:DD83"/>
    <mergeCell ref="DG83:DS83"/>
    <mergeCell ref="DT83:EF83"/>
    <mergeCell ref="EG81:ES81"/>
    <mergeCell ref="ET81:FF81"/>
    <mergeCell ref="A82:BW82"/>
    <mergeCell ref="BX82:CE82"/>
    <mergeCell ref="CF82:CL82"/>
    <mergeCell ref="CS82:DD82"/>
    <mergeCell ref="DG82:DS82"/>
    <mergeCell ref="DT82:EF82"/>
    <mergeCell ref="EG82:ES82"/>
    <mergeCell ref="ET82:FF82"/>
    <mergeCell ref="A81:BW81"/>
    <mergeCell ref="BX81:CE81"/>
    <mergeCell ref="CF81:CL81"/>
    <mergeCell ref="CS81:DD81"/>
    <mergeCell ref="DG81:DS81"/>
    <mergeCell ref="DT81:EF81"/>
    <mergeCell ref="EG79:ES79"/>
    <mergeCell ref="ET79:FF79"/>
    <mergeCell ref="A80:BW80"/>
    <mergeCell ref="BX80:CE80"/>
    <mergeCell ref="CF80:CL80"/>
    <mergeCell ref="CS80:DD80"/>
    <mergeCell ref="DG80:DS80"/>
    <mergeCell ref="DT80:EF80"/>
    <mergeCell ref="EG80:ES80"/>
    <mergeCell ref="ET80:FF80"/>
    <mergeCell ref="A79:BW79"/>
    <mergeCell ref="BX79:CE79"/>
    <mergeCell ref="CF79:CL79"/>
    <mergeCell ref="CS79:DD79"/>
    <mergeCell ref="DG79:DS79"/>
    <mergeCell ref="DT79:EF79"/>
    <mergeCell ref="EG77:ES77"/>
    <mergeCell ref="ET77:FF77"/>
    <mergeCell ref="A78:BW78"/>
    <mergeCell ref="BX78:CE78"/>
    <mergeCell ref="CF78:CL78"/>
    <mergeCell ref="CS78:DD78"/>
    <mergeCell ref="DG78:DS78"/>
    <mergeCell ref="DT78:EF78"/>
    <mergeCell ref="EG78:ES78"/>
    <mergeCell ref="ET78:FF78"/>
    <mergeCell ref="A77:BW77"/>
    <mergeCell ref="BX77:CE77"/>
    <mergeCell ref="CF77:CL77"/>
    <mergeCell ref="CS77:DD77"/>
    <mergeCell ref="DG77:DS77"/>
    <mergeCell ref="DT77:EF77"/>
    <mergeCell ref="EG75:ES75"/>
    <mergeCell ref="ET75:FF75"/>
    <mergeCell ref="A76:BW76"/>
    <mergeCell ref="BX76:CE76"/>
    <mergeCell ref="CF76:CL76"/>
    <mergeCell ref="CS76:DD76"/>
    <mergeCell ref="DG76:DS76"/>
    <mergeCell ref="DT76:EF76"/>
    <mergeCell ref="EG76:ES76"/>
    <mergeCell ref="ET76:FF76"/>
    <mergeCell ref="A75:BW75"/>
    <mergeCell ref="BX75:CE75"/>
    <mergeCell ref="CF75:CL75"/>
    <mergeCell ref="CS75:DD75"/>
    <mergeCell ref="DG75:DS75"/>
    <mergeCell ref="DT75:EF75"/>
    <mergeCell ref="EG73:ES73"/>
    <mergeCell ref="ET73:FF73"/>
    <mergeCell ref="A74:BW74"/>
    <mergeCell ref="BX74:CE74"/>
    <mergeCell ref="CF74:CL74"/>
    <mergeCell ref="CS74:DD74"/>
    <mergeCell ref="DG74:DS74"/>
    <mergeCell ref="DT74:EF74"/>
    <mergeCell ref="EG74:ES74"/>
    <mergeCell ref="ET74:FF74"/>
    <mergeCell ref="A73:BW73"/>
    <mergeCell ref="BX73:CE73"/>
    <mergeCell ref="CF73:CL73"/>
    <mergeCell ref="CS73:DD73"/>
    <mergeCell ref="DG73:DS73"/>
    <mergeCell ref="DT73:EF73"/>
    <mergeCell ref="EG71:ES71"/>
    <mergeCell ref="ET71:FF71"/>
    <mergeCell ref="A72:BW72"/>
    <mergeCell ref="BX72:CE72"/>
    <mergeCell ref="CF72:CL72"/>
    <mergeCell ref="CS72:DD72"/>
    <mergeCell ref="DG72:DS72"/>
    <mergeCell ref="DT72:EF72"/>
    <mergeCell ref="EG72:ES72"/>
    <mergeCell ref="ET72:FF72"/>
    <mergeCell ref="A71:BW71"/>
    <mergeCell ref="BX71:CE71"/>
    <mergeCell ref="CF71:CL71"/>
    <mergeCell ref="CS71:DD71"/>
    <mergeCell ref="DG71:DS71"/>
    <mergeCell ref="DT71:EF71"/>
    <mergeCell ref="EG69:ES69"/>
    <mergeCell ref="ET69:FF69"/>
    <mergeCell ref="A70:BW70"/>
    <mergeCell ref="BX70:CE70"/>
    <mergeCell ref="CF70:CL70"/>
    <mergeCell ref="CS70:DD70"/>
    <mergeCell ref="DG70:DS70"/>
    <mergeCell ref="DT70:EF70"/>
    <mergeCell ref="EG70:ES70"/>
    <mergeCell ref="ET70:FF70"/>
    <mergeCell ref="A69:BW69"/>
    <mergeCell ref="BX69:CE69"/>
    <mergeCell ref="CF69:CL69"/>
    <mergeCell ref="CS69:DD69"/>
    <mergeCell ref="DG69:DS69"/>
    <mergeCell ref="DT69:EF69"/>
    <mergeCell ref="EG67:ES67"/>
    <mergeCell ref="ET67:FF67"/>
    <mergeCell ref="A68:BW68"/>
    <mergeCell ref="BX68:CE68"/>
    <mergeCell ref="CF68:CL68"/>
    <mergeCell ref="CS68:DD68"/>
    <mergeCell ref="DG68:DS68"/>
    <mergeCell ref="DT68:EF68"/>
    <mergeCell ref="EG68:ES68"/>
    <mergeCell ref="ET68:FF68"/>
    <mergeCell ref="A67:BW67"/>
    <mergeCell ref="BX67:CE67"/>
    <mergeCell ref="CF67:CR67"/>
    <mergeCell ref="CS67:DE67"/>
    <mergeCell ref="DG67:DS67"/>
    <mergeCell ref="DT67:EF67"/>
    <mergeCell ref="EG65:ES65"/>
    <mergeCell ref="ET65:FF65"/>
    <mergeCell ref="A66:BW66"/>
    <mergeCell ref="BX66:CE66"/>
    <mergeCell ref="CF66:CL66"/>
    <mergeCell ref="CS66:DD66"/>
    <mergeCell ref="DG66:DS66"/>
    <mergeCell ref="DT66:EF66"/>
    <mergeCell ref="EG66:ES66"/>
    <mergeCell ref="ET66:FF66"/>
    <mergeCell ref="A65:BW65"/>
    <mergeCell ref="BX65:CE65"/>
    <mergeCell ref="CF65:CL65"/>
    <mergeCell ref="CS65:DD65"/>
    <mergeCell ref="DG65:DS65"/>
    <mergeCell ref="DT65:EF65"/>
    <mergeCell ref="EG63:ES63"/>
    <mergeCell ref="ET63:FF63"/>
    <mergeCell ref="A64:BW64"/>
    <mergeCell ref="BX64:CE64"/>
    <mergeCell ref="CF64:CL64"/>
    <mergeCell ref="CS64:DD64"/>
    <mergeCell ref="DG64:DS64"/>
    <mergeCell ref="DT64:EF64"/>
    <mergeCell ref="EG64:ES64"/>
    <mergeCell ref="ET64:FF64"/>
    <mergeCell ref="A63:BW63"/>
    <mergeCell ref="BX63:CE63"/>
    <mergeCell ref="CF63:CL63"/>
    <mergeCell ref="CS63:DD63"/>
    <mergeCell ref="DG63:DS63"/>
    <mergeCell ref="DT63:EF63"/>
    <mergeCell ref="EG61:ES61"/>
    <mergeCell ref="ET61:FF61"/>
    <mergeCell ref="A62:BW62"/>
    <mergeCell ref="BX62:CE62"/>
    <mergeCell ref="CF62:CL62"/>
    <mergeCell ref="CS62:DD62"/>
    <mergeCell ref="DG62:DS62"/>
    <mergeCell ref="DT62:EF62"/>
    <mergeCell ref="EG62:ES62"/>
    <mergeCell ref="ET62:FF62"/>
    <mergeCell ref="A61:BW61"/>
    <mergeCell ref="BX61:CE61"/>
    <mergeCell ref="CF61:CR61"/>
    <mergeCell ref="CS61:DE61"/>
    <mergeCell ref="DG61:DS61"/>
    <mergeCell ref="DT61:EF61"/>
    <mergeCell ref="EG59:ES59"/>
    <mergeCell ref="ET59:FF59"/>
    <mergeCell ref="A60:BW60"/>
    <mergeCell ref="BX60:CE60"/>
    <mergeCell ref="CF60:CR60"/>
    <mergeCell ref="CS60:DE60"/>
    <mergeCell ref="DG60:DS60"/>
    <mergeCell ref="DT60:EF60"/>
    <mergeCell ref="EG60:ES60"/>
    <mergeCell ref="ET60:FF60"/>
    <mergeCell ref="A59:BW59"/>
    <mergeCell ref="BX59:CE59"/>
    <mergeCell ref="CF59:CR59"/>
    <mergeCell ref="CS59:DE59"/>
    <mergeCell ref="DG59:DS59"/>
    <mergeCell ref="DT59:EF59"/>
    <mergeCell ref="EG57:ES57"/>
    <mergeCell ref="ET57:FF57"/>
    <mergeCell ref="A58:BW58"/>
    <mergeCell ref="BX58:CE58"/>
    <mergeCell ref="CF58:CR58"/>
    <mergeCell ref="CS58:DE58"/>
    <mergeCell ref="DG58:DS58"/>
    <mergeCell ref="DT58:EF58"/>
    <mergeCell ref="EG58:ES58"/>
    <mergeCell ref="ET58:FF58"/>
    <mergeCell ref="A57:BW57"/>
    <mergeCell ref="BX57:CE57"/>
    <mergeCell ref="CF57:CL57"/>
    <mergeCell ref="CS57:DD57"/>
    <mergeCell ref="DG57:DS57"/>
    <mergeCell ref="DT57:EF57"/>
    <mergeCell ref="EG55:ES55"/>
    <mergeCell ref="ET55:FF55"/>
    <mergeCell ref="A56:BW56"/>
    <mergeCell ref="BX56:CE56"/>
    <mergeCell ref="CF56:CL56"/>
    <mergeCell ref="CS56:DD56"/>
    <mergeCell ref="DG56:DS56"/>
    <mergeCell ref="DT56:EF56"/>
    <mergeCell ref="EG56:ES56"/>
    <mergeCell ref="ET56:FF56"/>
    <mergeCell ref="A55:BW55"/>
    <mergeCell ref="BX55:CE55"/>
    <mergeCell ref="CF55:CL55"/>
    <mergeCell ref="CS55:DD55"/>
    <mergeCell ref="DG55:DS55"/>
    <mergeCell ref="DT55:EF55"/>
    <mergeCell ref="EG53:ES53"/>
    <mergeCell ref="ET53:FF53"/>
    <mergeCell ref="A54:BW54"/>
    <mergeCell ref="BX54:CE54"/>
    <mergeCell ref="CF54:CL54"/>
    <mergeCell ref="CS54:DD54"/>
    <mergeCell ref="DG54:DS54"/>
    <mergeCell ref="DT54:EF54"/>
    <mergeCell ref="EG54:ES54"/>
    <mergeCell ref="ET54:FF54"/>
    <mergeCell ref="A53:BW53"/>
    <mergeCell ref="BX53:CE53"/>
    <mergeCell ref="CF53:CL53"/>
    <mergeCell ref="CS53:DD53"/>
    <mergeCell ref="DG53:DS53"/>
    <mergeCell ref="DT53:EF53"/>
    <mergeCell ref="EG51:ES51"/>
    <mergeCell ref="ET51:FF51"/>
    <mergeCell ref="A52:BW52"/>
    <mergeCell ref="BX52:CE52"/>
    <mergeCell ref="CF52:CR52"/>
    <mergeCell ref="CS52:DE52"/>
    <mergeCell ref="DG52:DS52"/>
    <mergeCell ref="DT52:EF52"/>
    <mergeCell ref="EG52:ES52"/>
    <mergeCell ref="ET52:FF52"/>
    <mergeCell ref="A51:BW51"/>
    <mergeCell ref="BX51:CE51"/>
    <mergeCell ref="CF51:CL51"/>
    <mergeCell ref="CS51:DD51"/>
    <mergeCell ref="DG51:DS51"/>
    <mergeCell ref="DT51:EF51"/>
    <mergeCell ref="EG49:ES49"/>
    <mergeCell ref="ET49:FF49"/>
    <mergeCell ref="A50:BW50"/>
    <mergeCell ref="BX50:CE50"/>
    <mergeCell ref="CF50:CL50"/>
    <mergeCell ref="CS50:DD50"/>
    <mergeCell ref="DG50:DS50"/>
    <mergeCell ref="DT50:EF50"/>
    <mergeCell ref="EG50:ES50"/>
    <mergeCell ref="ET50:FF50"/>
    <mergeCell ref="A49:BW49"/>
    <mergeCell ref="BX49:CE49"/>
    <mergeCell ref="CF49:CL49"/>
    <mergeCell ref="CS49:DD49"/>
    <mergeCell ref="DG49:DS49"/>
    <mergeCell ref="DT49:EF49"/>
    <mergeCell ref="EG47:ES47"/>
    <mergeCell ref="ET47:FF47"/>
    <mergeCell ref="A48:BW48"/>
    <mergeCell ref="BX48:CE48"/>
    <mergeCell ref="CF48:CR48"/>
    <mergeCell ref="CS48:DE48"/>
    <mergeCell ref="DG48:DS48"/>
    <mergeCell ref="DT48:EF48"/>
    <mergeCell ref="EG48:ES48"/>
    <mergeCell ref="ET48:FF48"/>
    <mergeCell ref="A47:BW47"/>
    <mergeCell ref="BX47:CE47"/>
    <mergeCell ref="CF47:CL47"/>
    <mergeCell ref="CS47:DD47"/>
    <mergeCell ref="DG47:DS47"/>
    <mergeCell ref="DT47:EF47"/>
    <mergeCell ref="EG45:ES45"/>
    <mergeCell ref="ET45:FF45"/>
    <mergeCell ref="A46:BW46"/>
    <mergeCell ref="BX46:CE46"/>
    <mergeCell ref="CF46:CL46"/>
    <mergeCell ref="CS46:DD46"/>
    <mergeCell ref="DG46:DS46"/>
    <mergeCell ref="DT46:EF46"/>
    <mergeCell ref="EG46:ES46"/>
    <mergeCell ref="ET46:FF46"/>
    <mergeCell ref="A45:BW45"/>
    <mergeCell ref="BX45:CE45"/>
    <mergeCell ref="CF45:CR45"/>
    <mergeCell ref="CS45:DE45"/>
    <mergeCell ref="DG45:DS45"/>
    <mergeCell ref="DT45:EF45"/>
    <mergeCell ref="EG43:ES43"/>
    <mergeCell ref="ET43:FF43"/>
    <mergeCell ref="A44:BW44"/>
    <mergeCell ref="BX44:CE44"/>
    <mergeCell ref="CF44:CR44"/>
    <mergeCell ref="CS44:DE44"/>
    <mergeCell ref="DG44:DS44"/>
    <mergeCell ref="DT44:EF44"/>
    <mergeCell ref="EG44:ES44"/>
    <mergeCell ref="ET44:FF44"/>
    <mergeCell ref="A43:BW43"/>
    <mergeCell ref="BX43:CE43"/>
    <mergeCell ref="CF43:CR43"/>
    <mergeCell ref="CS43:DE43"/>
    <mergeCell ref="DG43:DS43"/>
    <mergeCell ref="DT43:EF43"/>
    <mergeCell ref="EG41:ES41"/>
    <mergeCell ref="ET41:FF41"/>
    <mergeCell ref="A42:BW42"/>
    <mergeCell ref="BX42:CE42"/>
    <mergeCell ref="CF42:CR42"/>
    <mergeCell ref="CS42:DE42"/>
    <mergeCell ref="DG42:DS42"/>
    <mergeCell ref="DT42:EF42"/>
    <mergeCell ref="EG42:ES42"/>
    <mergeCell ref="ET42:FF42"/>
    <mergeCell ref="A41:BW41"/>
    <mergeCell ref="BX41:CE41"/>
    <mergeCell ref="CF41:CR41"/>
    <mergeCell ref="CS41:DE41"/>
    <mergeCell ref="DG41:DS41"/>
    <mergeCell ref="DT41:EF41"/>
    <mergeCell ref="EG39:ES39"/>
    <mergeCell ref="ET39:FF39"/>
    <mergeCell ref="A40:BW40"/>
    <mergeCell ref="BX40:CE40"/>
    <mergeCell ref="CF40:CR40"/>
    <mergeCell ref="CS40:DE40"/>
    <mergeCell ref="DG40:DS40"/>
    <mergeCell ref="DT40:EF40"/>
    <mergeCell ref="EG40:ES40"/>
    <mergeCell ref="ET40:FF40"/>
    <mergeCell ref="A39:BW39"/>
    <mergeCell ref="BX39:CE39"/>
    <mergeCell ref="CF39:CR39"/>
    <mergeCell ref="CS39:DE39"/>
    <mergeCell ref="DG39:DS39"/>
    <mergeCell ref="DT39:EF39"/>
    <mergeCell ref="EG37:ES37"/>
    <mergeCell ref="ET37:FF37"/>
    <mergeCell ref="A38:BW38"/>
    <mergeCell ref="BX38:CE38"/>
    <mergeCell ref="CF38:CL38"/>
    <mergeCell ref="CS38:DD38"/>
    <mergeCell ref="DG38:DS38"/>
    <mergeCell ref="DT38:EF38"/>
    <mergeCell ref="EG38:ES38"/>
    <mergeCell ref="ET38:FF38"/>
    <mergeCell ref="A37:BW37"/>
    <mergeCell ref="BX37:CE37"/>
    <mergeCell ref="CF37:CL37"/>
    <mergeCell ref="CS37:DD37"/>
    <mergeCell ref="DG37:DS37"/>
    <mergeCell ref="DT37:EF37"/>
    <mergeCell ref="EG35:ES35"/>
    <mergeCell ref="ET35:FF35"/>
    <mergeCell ref="A36:BW36"/>
    <mergeCell ref="BX36:CE36"/>
    <mergeCell ref="CF36:CL36"/>
    <mergeCell ref="CS36:DD36"/>
    <mergeCell ref="DG36:DS36"/>
    <mergeCell ref="DT36:EF36"/>
    <mergeCell ref="EG36:ES36"/>
    <mergeCell ref="ET36:FF36"/>
    <mergeCell ref="A35:BW35"/>
    <mergeCell ref="BX35:CE35"/>
    <mergeCell ref="CF35:CL35"/>
    <mergeCell ref="CS35:DD35"/>
    <mergeCell ref="DG35:DS35"/>
    <mergeCell ref="DT35:EF35"/>
    <mergeCell ref="EG33:ES33"/>
    <mergeCell ref="ET33:FF33"/>
    <mergeCell ref="A34:BW34"/>
    <mergeCell ref="BX34:CE34"/>
    <mergeCell ref="CF34:CR34"/>
    <mergeCell ref="CS34:DE34"/>
    <mergeCell ref="DG34:DS34"/>
    <mergeCell ref="DT34:EF34"/>
    <mergeCell ref="EG34:ES34"/>
    <mergeCell ref="ET34:FF34"/>
    <mergeCell ref="A33:BW33"/>
    <mergeCell ref="BX33:CE33"/>
    <mergeCell ref="CF33:CR33"/>
    <mergeCell ref="CS33:DE33"/>
    <mergeCell ref="DG33:DS33"/>
    <mergeCell ref="DT33:EF33"/>
    <mergeCell ref="EG31:ES31"/>
    <mergeCell ref="ET31:FF31"/>
    <mergeCell ref="A32:BW32"/>
    <mergeCell ref="BX32:CE32"/>
    <mergeCell ref="CF32:CL32"/>
    <mergeCell ref="CS32:DD32"/>
    <mergeCell ref="DG32:DS32"/>
    <mergeCell ref="DT32:EF32"/>
    <mergeCell ref="EG32:ES32"/>
    <mergeCell ref="ET32:FF32"/>
    <mergeCell ref="A31:BW31"/>
    <mergeCell ref="BX31:CE31"/>
    <mergeCell ref="CF31:CL31"/>
    <mergeCell ref="CS31:DD31"/>
    <mergeCell ref="DG31:DS31"/>
    <mergeCell ref="DT31:EF31"/>
    <mergeCell ref="EG29:ES29"/>
    <mergeCell ref="ET29:FF29"/>
    <mergeCell ref="A30:BW30"/>
    <mergeCell ref="BX30:CE30"/>
    <mergeCell ref="CF30:CL30"/>
    <mergeCell ref="CS30:DD30"/>
    <mergeCell ref="DG30:DS30"/>
    <mergeCell ref="DT30:EF30"/>
    <mergeCell ref="EG30:ES30"/>
    <mergeCell ref="ET30:FF30"/>
    <mergeCell ref="A29:BW29"/>
    <mergeCell ref="BX29:CE29"/>
    <mergeCell ref="CF29:CL29"/>
    <mergeCell ref="CS29:DD29"/>
    <mergeCell ref="DG29:DS29"/>
    <mergeCell ref="DT29:EF29"/>
    <mergeCell ref="EG27:ES27"/>
    <mergeCell ref="ET27:FF27"/>
    <mergeCell ref="A28:BW28"/>
    <mergeCell ref="BX28:CE28"/>
    <mergeCell ref="CF28:CL28"/>
    <mergeCell ref="CS28:DD28"/>
    <mergeCell ref="DG28:DS28"/>
    <mergeCell ref="DT28:EF28"/>
    <mergeCell ref="EG28:ES28"/>
    <mergeCell ref="ET28:FF28"/>
    <mergeCell ref="A27:BW27"/>
    <mergeCell ref="BX27:CE27"/>
    <mergeCell ref="CF27:CL27"/>
    <mergeCell ref="CS27:DD27"/>
    <mergeCell ref="DG27:DS27"/>
    <mergeCell ref="DT27:EF27"/>
    <mergeCell ref="EG25:ES25"/>
    <mergeCell ref="ET25:FF25"/>
    <mergeCell ref="A26:BW26"/>
    <mergeCell ref="BX26:CE26"/>
    <mergeCell ref="CF26:CR26"/>
    <mergeCell ref="CS26:DE26"/>
    <mergeCell ref="DG26:DS26"/>
    <mergeCell ref="DT26:EF26"/>
    <mergeCell ref="EG26:ES26"/>
    <mergeCell ref="ET26:FF26"/>
    <mergeCell ref="A25:BW25"/>
    <mergeCell ref="BX25:CE25"/>
    <mergeCell ref="CF25:CL25"/>
    <mergeCell ref="CS25:DD25"/>
    <mergeCell ref="DG25:DS25"/>
    <mergeCell ref="DT25:EF25"/>
    <mergeCell ref="A24:BW24"/>
    <mergeCell ref="BX24:CE24"/>
    <mergeCell ref="CF24:CL24"/>
    <mergeCell ref="CS24:DD24"/>
    <mergeCell ref="DG24:DS24"/>
    <mergeCell ref="DT24:EF24"/>
    <mergeCell ref="EG24:ES24"/>
    <mergeCell ref="ET24:FF24"/>
    <mergeCell ref="EG23:ES23"/>
    <mergeCell ref="ET23:FF23"/>
    <mergeCell ref="A23:BW23"/>
    <mergeCell ref="BX23:CE23"/>
    <mergeCell ref="CF23:CL23"/>
    <mergeCell ref="CS23:DD23"/>
    <mergeCell ref="DG23:DS23"/>
    <mergeCell ref="DT23:EF23"/>
    <mergeCell ref="EG21:ES21"/>
    <mergeCell ref="ET21:FF21"/>
    <mergeCell ref="A22:BW22"/>
    <mergeCell ref="BX22:CE22"/>
    <mergeCell ref="CF22:CL22"/>
    <mergeCell ref="CS22:DD22"/>
    <mergeCell ref="DG22:DS22"/>
    <mergeCell ref="DT22:EF22"/>
    <mergeCell ref="EG22:ES22"/>
    <mergeCell ref="ET22:FF22"/>
    <mergeCell ref="A21:BW21"/>
    <mergeCell ref="BX21:CE21"/>
    <mergeCell ref="CF21:CR21"/>
    <mergeCell ref="CS21:DE21"/>
    <mergeCell ref="DG21:DS21"/>
    <mergeCell ref="DT21:EF21"/>
    <mergeCell ref="EG19:ES19"/>
    <mergeCell ref="ET19:FF19"/>
    <mergeCell ref="A20:BW20"/>
    <mergeCell ref="BX20:CE20"/>
    <mergeCell ref="CF20:CR20"/>
    <mergeCell ref="CS20:DE20"/>
    <mergeCell ref="DG20:DS20"/>
    <mergeCell ref="DT20:EF20"/>
    <mergeCell ref="EG20:ES20"/>
    <mergeCell ref="ET20:FF20"/>
    <mergeCell ref="A19:BW19"/>
    <mergeCell ref="BX19:CE19"/>
    <mergeCell ref="CF19:CR19"/>
    <mergeCell ref="CS19:DE19"/>
    <mergeCell ref="DG19:DS19"/>
    <mergeCell ref="DT19:EF19"/>
    <mergeCell ref="EG17:ES17"/>
    <mergeCell ref="ET17:FF17"/>
    <mergeCell ref="A18:BW18"/>
    <mergeCell ref="BX18:CE18"/>
    <mergeCell ref="CF18:CR18"/>
    <mergeCell ref="CS18:DE18"/>
    <mergeCell ref="DG18:DS18"/>
    <mergeCell ref="DT18:EF18"/>
    <mergeCell ref="EG18:ES18"/>
    <mergeCell ref="ET18:FF18"/>
    <mergeCell ref="A17:BW17"/>
    <mergeCell ref="BX17:CE17"/>
    <mergeCell ref="CF17:CR17"/>
    <mergeCell ref="CS17:DE17"/>
    <mergeCell ref="DG17:DS17"/>
    <mergeCell ref="DT17:EF17"/>
    <mergeCell ref="EG15:ES15"/>
    <mergeCell ref="ET15:FF15"/>
    <mergeCell ref="A16:BW16"/>
    <mergeCell ref="BX16:CE16"/>
    <mergeCell ref="CF16:CR16"/>
    <mergeCell ref="CS16:DE16"/>
    <mergeCell ref="DG16:DS16"/>
    <mergeCell ref="DT16:EF16"/>
    <mergeCell ref="EG16:ES16"/>
    <mergeCell ref="ET16:FF16"/>
    <mergeCell ref="A15:BW15"/>
    <mergeCell ref="BX15:CE15"/>
    <mergeCell ref="CF15:CR15"/>
    <mergeCell ref="CS15:DE15"/>
    <mergeCell ref="DG15:DS15"/>
    <mergeCell ref="DT15:EF15"/>
    <mergeCell ref="EG13:ES13"/>
    <mergeCell ref="ET13:FF13"/>
    <mergeCell ref="A14:BW14"/>
    <mergeCell ref="BX14:CE14"/>
    <mergeCell ref="CF14:CR14"/>
    <mergeCell ref="CS14:DE14"/>
    <mergeCell ref="DG14:DS14"/>
    <mergeCell ref="DT14:EF14"/>
    <mergeCell ref="EG14:ES14"/>
    <mergeCell ref="ET14:FF14"/>
    <mergeCell ref="A13:BW13"/>
    <mergeCell ref="BX13:CE13"/>
    <mergeCell ref="CF13:CR13"/>
    <mergeCell ref="CS13:DE13"/>
    <mergeCell ref="DG13:DS13"/>
    <mergeCell ref="DT13:EF13"/>
    <mergeCell ref="EG11:ES11"/>
    <mergeCell ref="ET11:FF11"/>
    <mergeCell ref="A12:BW12"/>
    <mergeCell ref="BX12:CE12"/>
    <mergeCell ref="CF12:CR12"/>
    <mergeCell ref="CS12:DE12"/>
    <mergeCell ref="DG12:DS12"/>
    <mergeCell ref="DT12:EF12"/>
    <mergeCell ref="EG12:ES12"/>
    <mergeCell ref="ET12:FF12"/>
    <mergeCell ref="A11:BW11"/>
    <mergeCell ref="BX11:CE11"/>
    <mergeCell ref="CF11:CR11"/>
    <mergeCell ref="CS11:DE11"/>
    <mergeCell ref="DG11:DS11"/>
    <mergeCell ref="DT11:EF11"/>
    <mergeCell ref="EG9:ES9"/>
    <mergeCell ref="ET9:FF9"/>
    <mergeCell ref="A10:BW10"/>
    <mergeCell ref="BX10:CE10"/>
    <mergeCell ref="CF10:CR10"/>
    <mergeCell ref="CS10:DE10"/>
    <mergeCell ref="DG10:DS10"/>
    <mergeCell ref="DT10:EF10"/>
    <mergeCell ref="EG10:ES10"/>
    <mergeCell ref="ET10:FF10"/>
    <mergeCell ref="A9:BW9"/>
    <mergeCell ref="BX9:CE9"/>
    <mergeCell ref="CF9:CR9"/>
    <mergeCell ref="CS9:DE9"/>
    <mergeCell ref="DG9:DS9"/>
    <mergeCell ref="DT9:EF9"/>
    <mergeCell ref="ET7:FF7"/>
    <mergeCell ref="A8:BW8"/>
    <mergeCell ref="BX8:CE8"/>
    <mergeCell ref="CF8:CR8"/>
    <mergeCell ref="CS8:DE8"/>
    <mergeCell ref="DG8:DS8"/>
    <mergeCell ref="DT8:EF8"/>
    <mergeCell ref="EG8:ES8"/>
    <mergeCell ref="ET8:FF8"/>
    <mergeCell ref="EG4:ES6"/>
    <mergeCell ref="ET4:FG5"/>
    <mergeCell ref="ET6:FF6"/>
    <mergeCell ref="A7:BW7"/>
    <mergeCell ref="BX7:CE7"/>
    <mergeCell ref="CF7:CR7"/>
    <mergeCell ref="CS7:DE7"/>
    <mergeCell ref="DG7:DS7"/>
    <mergeCell ref="DT7:EF7"/>
    <mergeCell ref="EG7:ES7"/>
    <mergeCell ref="A1:FF1"/>
    <mergeCell ref="BZ2:DF2"/>
    <mergeCell ref="A3:BW6"/>
    <mergeCell ref="BX3:CE6"/>
    <mergeCell ref="CF3:CR6"/>
    <mergeCell ref="CS3:DE6"/>
    <mergeCell ref="DF3:DF6"/>
    <mergeCell ref="DG3:FG3"/>
    <mergeCell ref="DG4:DS6"/>
    <mergeCell ref="DT4:EF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38"/>
  <sheetViews>
    <sheetView zoomScaleSheetLayoutView="110" zoomScalePageLayoutView="0" workbookViewId="0" topLeftCell="A1">
      <selection activeCell="EF27" sqref="EF27:ER27"/>
    </sheetView>
  </sheetViews>
  <sheetFormatPr defaultColWidth="0.85546875" defaultRowHeight="12.75"/>
  <cols>
    <col min="1" max="120" width="0.85546875" style="31" customWidth="1"/>
    <col min="121" max="121" width="4.421875" style="31" customWidth="1"/>
    <col min="122" max="131" width="0.85546875" style="31" customWidth="1"/>
    <col min="132" max="132" width="6.00390625" style="31" customWidth="1"/>
    <col min="133" max="139" width="0.85546875" style="31" customWidth="1"/>
    <col min="140" max="140" width="4.421875" style="31" customWidth="1"/>
    <col min="141" max="16384" width="0.85546875" style="31" customWidth="1"/>
  </cols>
  <sheetData>
    <row r="1" spans="2:148" s="32" customFormat="1" ht="13.5" customHeight="1">
      <c r="B1" s="89" t="s">
        <v>260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</row>
    <row r="3" spans="1:148" ht="11.25" customHeight="1">
      <c r="A3" s="93" t="s">
        <v>184</v>
      </c>
      <c r="B3" s="93"/>
      <c r="C3" s="93"/>
      <c r="D3" s="93"/>
      <c r="E3" s="93"/>
      <c r="F3" s="93"/>
      <c r="G3" s="93"/>
      <c r="H3" s="94"/>
      <c r="I3" s="99" t="s">
        <v>4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100"/>
      <c r="CN3" s="105" t="s">
        <v>185</v>
      </c>
      <c r="CO3" s="93"/>
      <c r="CP3" s="93"/>
      <c r="CQ3" s="93"/>
      <c r="CR3" s="93"/>
      <c r="CS3" s="93"/>
      <c r="CT3" s="93"/>
      <c r="CU3" s="94"/>
      <c r="CV3" s="105" t="s">
        <v>186</v>
      </c>
      <c r="CW3" s="93"/>
      <c r="CX3" s="93"/>
      <c r="CY3" s="93"/>
      <c r="CZ3" s="93"/>
      <c r="DA3" s="93"/>
      <c r="DB3" s="93"/>
      <c r="DC3" s="93"/>
      <c r="DD3" s="93"/>
      <c r="DE3" s="94"/>
      <c r="DF3" s="108" t="s">
        <v>53</v>
      </c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</row>
    <row r="4" spans="1:148" ht="11.25" customHeight="1">
      <c r="A4" s="95"/>
      <c r="B4" s="95"/>
      <c r="C4" s="95"/>
      <c r="D4" s="95"/>
      <c r="E4" s="95"/>
      <c r="F4" s="95"/>
      <c r="G4" s="95"/>
      <c r="H4" s="96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2"/>
      <c r="CN4" s="106"/>
      <c r="CO4" s="95"/>
      <c r="CP4" s="95"/>
      <c r="CQ4" s="95"/>
      <c r="CR4" s="95"/>
      <c r="CS4" s="95"/>
      <c r="CT4" s="95"/>
      <c r="CU4" s="96"/>
      <c r="CV4" s="106"/>
      <c r="CW4" s="95"/>
      <c r="CX4" s="95"/>
      <c r="CY4" s="95"/>
      <c r="CZ4" s="95"/>
      <c r="DA4" s="95"/>
      <c r="DB4" s="95"/>
      <c r="DC4" s="95"/>
      <c r="DD4" s="95"/>
      <c r="DE4" s="96"/>
      <c r="DF4" s="110" t="s">
        <v>187</v>
      </c>
      <c r="DG4" s="111"/>
      <c r="DH4" s="111"/>
      <c r="DI4" s="111"/>
      <c r="DJ4" s="111"/>
      <c r="DK4" s="111"/>
      <c r="DL4" s="112" t="s">
        <v>288</v>
      </c>
      <c r="DM4" s="112"/>
      <c r="DN4" s="112"/>
      <c r="DO4" s="113" t="s">
        <v>188</v>
      </c>
      <c r="DP4" s="113"/>
      <c r="DQ4" s="113"/>
      <c r="DR4" s="114"/>
      <c r="DS4" s="110" t="s">
        <v>187</v>
      </c>
      <c r="DT4" s="111"/>
      <c r="DU4" s="111"/>
      <c r="DV4" s="111"/>
      <c r="DW4" s="111"/>
      <c r="DX4" s="111"/>
      <c r="DY4" s="112" t="s">
        <v>289</v>
      </c>
      <c r="DZ4" s="112"/>
      <c r="EA4" s="112"/>
      <c r="EB4" s="113" t="s">
        <v>188</v>
      </c>
      <c r="EC4" s="113"/>
      <c r="ED4" s="113"/>
      <c r="EE4" s="114"/>
      <c r="EF4" s="110" t="s">
        <v>187</v>
      </c>
      <c r="EG4" s="111"/>
      <c r="EH4" s="111"/>
      <c r="EI4" s="111"/>
      <c r="EJ4" s="111"/>
      <c r="EK4" s="111"/>
      <c r="EL4" s="112" t="s">
        <v>290</v>
      </c>
      <c r="EM4" s="112"/>
      <c r="EN4" s="112"/>
      <c r="EO4" s="113" t="s">
        <v>188</v>
      </c>
      <c r="EP4" s="113"/>
      <c r="EQ4" s="113"/>
      <c r="ER4" s="114"/>
    </row>
    <row r="5" spans="1:148" ht="39" customHeight="1">
      <c r="A5" s="97"/>
      <c r="B5" s="97"/>
      <c r="C5" s="97"/>
      <c r="D5" s="97"/>
      <c r="E5" s="97"/>
      <c r="F5" s="97"/>
      <c r="G5" s="97"/>
      <c r="H5" s="98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4"/>
      <c r="CN5" s="107"/>
      <c r="CO5" s="97"/>
      <c r="CP5" s="97"/>
      <c r="CQ5" s="97"/>
      <c r="CR5" s="97"/>
      <c r="CS5" s="97"/>
      <c r="CT5" s="97"/>
      <c r="CU5" s="98"/>
      <c r="CV5" s="107"/>
      <c r="CW5" s="97"/>
      <c r="CX5" s="97"/>
      <c r="CY5" s="97"/>
      <c r="CZ5" s="97"/>
      <c r="DA5" s="97"/>
      <c r="DB5" s="97"/>
      <c r="DC5" s="97"/>
      <c r="DD5" s="97"/>
      <c r="DE5" s="98"/>
      <c r="DF5" s="121" t="s">
        <v>189</v>
      </c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3"/>
      <c r="DS5" s="121" t="s">
        <v>190</v>
      </c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3"/>
      <c r="EF5" s="121" t="s">
        <v>191</v>
      </c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3"/>
    </row>
    <row r="6" spans="1:148" ht="12" thickBot="1">
      <c r="A6" s="124" t="s">
        <v>54</v>
      </c>
      <c r="B6" s="124"/>
      <c r="C6" s="124"/>
      <c r="D6" s="124"/>
      <c r="E6" s="124"/>
      <c r="F6" s="124"/>
      <c r="G6" s="124"/>
      <c r="H6" s="125"/>
      <c r="I6" s="124" t="s">
        <v>55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5"/>
      <c r="CN6" s="115" t="s">
        <v>56</v>
      </c>
      <c r="CO6" s="116"/>
      <c r="CP6" s="116"/>
      <c r="CQ6" s="116"/>
      <c r="CR6" s="116"/>
      <c r="CS6" s="116"/>
      <c r="CT6" s="116"/>
      <c r="CU6" s="117"/>
      <c r="CV6" s="115" t="s">
        <v>57</v>
      </c>
      <c r="CW6" s="116"/>
      <c r="CX6" s="116"/>
      <c r="CY6" s="116"/>
      <c r="CZ6" s="116"/>
      <c r="DA6" s="116"/>
      <c r="DB6" s="116"/>
      <c r="DC6" s="116"/>
      <c r="DD6" s="116"/>
      <c r="DE6" s="117"/>
      <c r="DF6" s="115" t="s">
        <v>58</v>
      </c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7"/>
      <c r="DS6" s="115" t="s">
        <v>59</v>
      </c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7"/>
      <c r="EF6" s="115" t="s">
        <v>60</v>
      </c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7"/>
    </row>
    <row r="7" spans="1:148" ht="12.75" customHeight="1">
      <c r="A7" s="133">
        <v>1</v>
      </c>
      <c r="B7" s="133"/>
      <c r="C7" s="133"/>
      <c r="D7" s="133"/>
      <c r="E7" s="133"/>
      <c r="F7" s="133"/>
      <c r="G7" s="133"/>
      <c r="H7" s="134"/>
      <c r="I7" s="135" t="s">
        <v>253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7" t="s">
        <v>192</v>
      </c>
      <c r="CO7" s="138"/>
      <c r="CP7" s="138"/>
      <c r="CQ7" s="138"/>
      <c r="CR7" s="138"/>
      <c r="CS7" s="138"/>
      <c r="CT7" s="138"/>
      <c r="CU7" s="139"/>
      <c r="CV7" s="140" t="s">
        <v>62</v>
      </c>
      <c r="CW7" s="141"/>
      <c r="CX7" s="141"/>
      <c r="CY7" s="141"/>
      <c r="CZ7" s="141"/>
      <c r="DA7" s="141"/>
      <c r="DB7" s="141"/>
      <c r="DC7" s="141"/>
      <c r="DD7" s="141"/>
      <c r="DE7" s="142"/>
      <c r="DF7" s="118">
        <f>DF8+DF9+DF10+DF11</f>
        <v>11049866.309999999</v>
      </c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20"/>
      <c r="DS7" s="118">
        <f>DS8+DS9+DS10+DS11</f>
        <v>9345366.309999999</v>
      </c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20"/>
      <c r="EF7" s="118">
        <f>EF8+EF9+EF10+EF11</f>
        <v>9345366.309999999</v>
      </c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20"/>
    </row>
    <row r="8" spans="1:148" ht="90" customHeight="1">
      <c r="A8" s="127" t="s">
        <v>193</v>
      </c>
      <c r="B8" s="127"/>
      <c r="C8" s="127"/>
      <c r="D8" s="127"/>
      <c r="E8" s="127"/>
      <c r="F8" s="127"/>
      <c r="G8" s="127"/>
      <c r="H8" s="128"/>
      <c r="I8" s="143" t="s">
        <v>254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26" t="s">
        <v>194</v>
      </c>
      <c r="CO8" s="127"/>
      <c r="CP8" s="127"/>
      <c r="CQ8" s="127"/>
      <c r="CR8" s="127"/>
      <c r="CS8" s="127"/>
      <c r="CT8" s="127"/>
      <c r="CU8" s="128"/>
      <c r="CV8" s="129" t="s">
        <v>62</v>
      </c>
      <c r="CW8" s="127"/>
      <c r="CX8" s="127"/>
      <c r="CY8" s="127"/>
      <c r="CZ8" s="127"/>
      <c r="DA8" s="127"/>
      <c r="DB8" s="127"/>
      <c r="DC8" s="127"/>
      <c r="DD8" s="127"/>
      <c r="DE8" s="128"/>
      <c r="DF8" s="130">
        <v>0</v>
      </c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2"/>
      <c r="DS8" s="130">
        <v>0</v>
      </c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2"/>
      <c r="EF8" s="130">
        <v>0</v>
      </c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2"/>
    </row>
    <row r="9" spans="1:148" ht="24" customHeight="1">
      <c r="A9" s="127" t="s">
        <v>195</v>
      </c>
      <c r="B9" s="127"/>
      <c r="C9" s="127"/>
      <c r="D9" s="127"/>
      <c r="E9" s="127"/>
      <c r="F9" s="127"/>
      <c r="G9" s="127"/>
      <c r="H9" s="128"/>
      <c r="I9" s="143" t="s">
        <v>255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26" t="s">
        <v>196</v>
      </c>
      <c r="CO9" s="127"/>
      <c r="CP9" s="127"/>
      <c r="CQ9" s="127"/>
      <c r="CR9" s="127"/>
      <c r="CS9" s="127"/>
      <c r="CT9" s="127"/>
      <c r="CU9" s="128"/>
      <c r="CV9" s="129" t="s">
        <v>62</v>
      </c>
      <c r="CW9" s="127"/>
      <c r="CX9" s="127"/>
      <c r="CY9" s="127"/>
      <c r="CZ9" s="127"/>
      <c r="DA9" s="127"/>
      <c r="DB9" s="127"/>
      <c r="DC9" s="127"/>
      <c r="DD9" s="127"/>
      <c r="DE9" s="128"/>
      <c r="DF9" s="130">
        <v>0</v>
      </c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2"/>
      <c r="DS9" s="130">
        <v>0</v>
      </c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2"/>
      <c r="EF9" s="130">
        <v>0</v>
      </c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2"/>
    </row>
    <row r="10" spans="1:148" ht="24" customHeight="1">
      <c r="A10" s="127" t="s">
        <v>197</v>
      </c>
      <c r="B10" s="127"/>
      <c r="C10" s="127"/>
      <c r="D10" s="127"/>
      <c r="E10" s="127"/>
      <c r="F10" s="127"/>
      <c r="G10" s="127"/>
      <c r="H10" s="128"/>
      <c r="I10" s="143" t="s">
        <v>256</v>
      </c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26" t="s">
        <v>198</v>
      </c>
      <c r="CO10" s="127"/>
      <c r="CP10" s="127"/>
      <c r="CQ10" s="127"/>
      <c r="CR10" s="127"/>
      <c r="CS10" s="127"/>
      <c r="CT10" s="127"/>
      <c r="CU10" s="128"/>
      <c r="CV10" s="129" t="s">
        <v>62</v>
      </c>
      <c r="CW10" s="127"/>
      <c r="CX10" s="127"/>
      <c r="CY10" s="127"/>
      <c r="CZ10" s="127"/>
      <c r="DA10" s="127"/>
      <c r="DB10" s="127"/>
      <c r="DC10" s="127"/>
      <c r="DD10" s="127"/>
      <c r="DE10" s="128"/>
      <c r="DF10" s="130">
        <v>4252700</v>
      </c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2"/>
      <c r="DS10" s="130">
        <v>4252700</v>
      </c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2"/>
      <c r="EF10" s="130">
        <v>4252700</v>
      </c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2"/>
    </row>
    <row r="11" spans="1:148" ht="24" customHeight="1">
      <c r="A11" s="127" t="s">
        <v>199</v>
      </c>
      <c r="B11" s="127"/>
      <c r="C11" s="127"/>
      <c r="D11" s="127"/>
      <c r="E11" s="127"/>
      <c r="F11" s="127"/>
      <c r="G11" s="127"/>
      <c r="H11" s="128"/>
      <c r="I11" s="143" t="s">
        <v>257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26" t="s">
        <v>200</v>
      </c>
      <c r="CO11" s="127"/>
      <c r="CP11" s="127"/>
      <c r="CQ11" s="127"/>
      <c r="CR11" s="127"/>
      <c r="CS11" s="127"/>
      <c r="CT11" s="127"/>
      <c r="CU11" s="128"/>
      <c r="CV11" s="129" t="s">
        <v>62</v>
      </c>
      <c r="CW11" s="127"/>
      <c r="CX11" s="127"/>
      <c r="CY11" s="127"/>
      <c r="CZ11" s="127"/>
      <c r="DA11" s="127"/>
      <c r="DB11" s="127"/>
      <c r="DC11" s="127"/>
      <c r="DD11" s="127"/>
      <c r="DE11" s="128"/>
      <c r="DF11" s="130">
        <f>DF12+DF15+DF18+DF21</f>
        <v>6797166.31</v>
      </c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2"/>
      <c r="DS11" s="130">
        <f>DS12+DS15+DS18+DS21</f>
        <v>5092666.31</v>
      </c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2"/>
      <c r="EF11" s="130">
        <f>EF12+EF15+EF18+EF21</f>
        <v>5092666.31</v>
      </c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2"/>
    </row>
    <row r="12" spans="1:148" ht="34.5" customHeight="1">
      <c r="A12" s="127" t="s">
        <v>201</v>
      </c>
      <c r="B12" s="127"/>
      <c r="C12" s="127"/>
      <c r="D12" s="127"/>
      <c r="E12" s="127"/>
      <c r="F12" s="127"/>
      <c r="G12" s="127"/>
      <c r="H12" s="128"/>
      <c r="I12" s="147" t="s">
        <v>202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26" t="s">
        <v>203</v>
      </c>
      <c r="CO12" s="127"/>
      <c r="CP12" s="127"/>
      <c r="CQ12" s="127"/>
      <c r="CR12" s="127"/>
      <c r="CS12" s="127"/>
      <c r="CT12" s="127"/>
      <c r="CU12" s="128"/>
      <c r="CV12" s="129" t="s">
        <v>62</v>
      </c>
      <c r="CW12" s="127"/>
      <c r="CX12" s="127"/>
      <c r="CY12" s="127"/>
      <c r="CZ12" s="127"/>
      <c r="DA12" s="127"/>
      <c r="DB12" s="127"/>
      <c r="DC12" s="127"/>
      <c r="DD12" s="127"/>
      <c r="DE12" s="128"/>
      <c r="DF12" s="130">
        <f>DF13+DF14</f>
        <v>4697166.31</v>
      </c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>
        <f>DS13+DS14</f>
        <v>4692666.31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2"/>
      <c r="EF12" s="130">
        <f>EF13+EF14</f>
        <v>4692666.31</v>
      </c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2"/>
    </row>
    <row r="13" spans="1:148" ht="24" customHeight="1">
      <c r="A13" s="127" t="s">
        <v>204</v>
      </c>
      <c r="B13" s="127"/>
      <c r="C13" s="127"/>
      <c r="D13" s="127"/>
      <c r="E13" s="127"/>
      <c r="F13" s="127"/>
      <c r="G13" s="127"/>
      <c r="H13" s="128"/>
      <c r="I13" s="145" t="s">
        <v>205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26" t="s">
        <v>206</v>
      </c>
      <c r="CO13" s="127"/>
      <c r="CP13" s="127"/>
      <c r="CQ13" s="127"/>
      <c r="CR13" s="127"/>
      <c r="CS13" s="127"/>
      <c r="CT13" s="127"/>
      <c r="CU13" s="128"/>
      <c r="CV13" s="129" t="s">
        <v>62</v>
      </c>
      <c r="CW13" s="127"/>
      <c r="CX13" s="127"/>
      <c r="CY13" s="127"/>
      <c r="CZ13" s="127"/>
      <c r="DA13" s="127"/>
      <c r="DB13" s="127"/>
      <c r="DC13" s="127"/>
      <c r="DD13" s="127"/>
      <c r="DE13" s="128"/>
      <c r="DF13" s="130">
        <v>0</v>
      </c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>
        <v>0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2"/>
      <c r="EF13" s="130">
        <v>0</v>
      </c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2"/>
    </row>
    <row r="14" spans="1:148" ht="12.75" customHeight="1">
      <c r="A14" s="127" t="s">
        <v>207</v>
      </c>
      <c r="B14" s="127"/>
      <c r="C14" s="127"/>
      <c r="D14" s="127"/>
      <c r="E14" s="127"/>
      <c r="F14" s="127"/>
      <c r="G14" s="127"/>
      <c r="H14" s="128"/>
      <c r="I14" s="145" t="s">
        <v>258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26" t="s">
        <v>208</v>
      </c>
      <c r="CO14" s="127"/>
      <c r="CP14" s="127"/>
      <c r="CQ14" s="127"/>
      <c r="CR14" s="127"/>
      <c r="CS14" s="127"/>
      <c r="CT14" s="127"/>
      <c r="CU14" s="128"/>
      <c r="CV14" s="129" t="s">
        <v>62</v>
      </c>
      <c r="CW14" s="127"/>
      <c r="CX14" s="127"/>
      <c r="CY14" s="127"/>
      <c r="CZ14" s="127"/>
      <c r="DA14" s="127"/>
      <c r="DB14" s="127"/>
      <c r="DC14" s="127"/>
      <c r="DD14" s="127"/>
      <c r="DE14" s="128"/>
      <c r="DF14" s="130">
        <v>4697166.31</v>
      </c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2"/>
      <c r="DS14" s="130">
        <v>4692666.31</v>
      </c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2"/>
      <c r="EF14" s="130">
        <v>4692666.31</v>
      </c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2"/>
    </row>
    <row r="15" spans="1:148" ht="24" customHeight="1">
      <c r="A15" s="127" t="s">
        <v>209</v>
      </c>
      <c r="B15" s="127"/>
      <c r="C15" s="127"/>
      <c r="D15" s="127"/>
      <c r="E15" s="127"/>
      <c r="F15" s="127"/>
      <c r="G15" s="127"/>
      <c r="H15" s="128"/>
      <c r="I15" s="147" t="s">
        <v>238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26" t="s">
        <v>210</v>
      </c>
      <c r="CO15" s="127"/>
      <c r="CP15" s="127"/>
      <c r="CQ15" s="127"/>
      <c r="CR15" s="127"/>
      <c r="CS15" s="127"/>
      <c r="CT15" s="127"/>
      <c r="CU15" s="128"/>
      <c r="CV15" s="129" t="s">
        <v>62</v>
      </c>
      <c r="CW15" s="127"/>
      <c r="CX15" s="127"/>
      <c r="CY15" s="127"/>
      <c r="CZ15" s="127"/>
      <c r="DA15" s="127"/>
      <c r="DB15" s="127"/>
      <c r="DC15" s="127"/>
      <c r="DD15" s="127"/>
      <c r="DE15" s="128"/>
      <c r="DF15" s="130">
        <f>DF16+DF17</f>
        <v>0</v>
      </c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2"/>
      <c r="DS15" s="130">
        <f>DS16+DS17</f>
        <v>0</v>
      </c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2"/>
      <c r="EF15" s="130">
        <f>EF16+EF17</f>
        <v>0</v>
      </c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2"/>
    </row>
    <row r="16" spans="1:148" ht="24" customHeight="1">
      <c r="A16" s="127" t="s">
        <v>211</v>
      </c>
      <c r="B16" s="127"/>
      <c r="C16" s="127"/>
      <c r="D16" s="127"/>
      <c r="E16" s="127"/>
      <c r="F16" s="127"/>
      <c r="G16" s="127"/>
      <c r="H16" s="128"/>
      <c r="I16" s="145" t="s">
        <v>205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26" t="s">
        <v>212</v>
      </c>
      <c r="CO16" s="127"/>
      <c r="CP16" s="127"/>
      <c r="CQ16" s="127"/>
      <c r="CR16" s="127"/>
      <c r="CS16" s="127"/>
      <c r="CT16" s="127"/>
      <c r="CU16" s="128"/>
      <c r="CV16" s="129" t="s">
        <v>62</v>
      </c>
      <c r="CW16" s="127"/>
      <c r="CX16" s="127"/>
      <c r="CY16" s="127"/>
      <c r="CZ16" s="127"/>
      <c r="DA16" s="127"/>
      <c r="DB16" s="127"/>
      <c r="DC16" s="127"/>
      <c r="DD16" s="127"/>
      <c r="DE16" s="128"/>
      <c r="DF16" s="130">
        <v>0</v>
      </c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2"/>
      <c r="DS16" s="130">
        <v>0</v>
      </c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2"/>
      <c r="EF16" s="130">
        <v>0</v>
      </c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2"/>
    </row>
    <row r="17" spans="1:148" ht="12.75" customHeight="1">
      <c r="A17" s="127" t="s">
        <v>213</v>
      </c>
      <c r="B17" s="127"/>
      <c r="C17" s="127"/>
      <c r="D17" s="127"/>
      <c r="E17" s="127"/>
      <c r="F17" s="127"/>
      <c r="G17" s="127"/>
      <c r="H17" s="128"/>
      <c r="I17" s="145" t="s">
        <v>258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26" t="s">
        <v>214</v>
      </c>
      <c r="CO17" s="127"/>
      <c r="CP17" s="127"/>
      <c r="CQ17" s="127"/>
      <c r="CR17" s="127"/>
      <c r="CS17" s="127"/>
      <c r="CT17" s="127"/>
      <c r="CU17" s="128"/>
      <c r="CV17" s="129" t="s">
        <v>62</v>
      </c>
      <c r="CW17" s="127"/>
      <c r="CX17" s="127"/>
      <c r="CY17" s="127"/>
      <c r="CZ17" s="127"/>
      <c r="DA17" s="127"/>
      <c r="DB17" s="127"/>
      <c r="DC17" s="127"/>
      <c r="DD17" s="127"/>
      <c r="DE17" s="128"/>
      <c r="DF17" s="130">
        <v>0</v>
      </c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2"/>
      <c r="DS17" s="130">
        <v>0</v>
      </c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2"/>
      <c r="EF17" s="130">
        <v>0</v>
      </c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2"/>
    </row>
    <row r="18" spans="1:148" ht="34.5" customHeight="1">
      <c r="A18" s="127" t="s">
        <v>215</v>
      </c>
      <c r="B18" s="127"/>
      <c r="C18" s="127"/>
      <c r="D18" s="127"/>
      <c r="E18" s="127"/>
      <c r="F18" s="127"/>
      <c r="G18" s="127"/>
      <c r="H18" s="128"/>
      <c r="I18" s="147" t="s">
        <v>237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26" t="s">
        <v>216</v>
      </c>
      <c r="CO18" s="127"/>
      <c r="CP18" s="127"/>
      <c r="CQ18" s="127"/>
      <c r="CR18" s="127"/>
      <c r="CS18" s="127"/>
      <c r="CT18" s="127"/>
      <c r="CU18" s="128"/>
      <c r="CV18" s="129" t="s">
        <v>62</v>
      </c>
      <c r="CW18" s="127"/>
      <c r="CX18" s="127"/>
      <c r="CY18" s="127"/>
      <c r="CZ18" s="127"/>
      <c r="DA18" s="127"/>
      <c r="DB18" s="127"/>
      <c r="DC18" s="127"/>
      <c r="DD18" s="127"/>
      <c r="DE18" s="128"/>
      <c r="DF18" s="130">
        <f>DF19+DF20</f>
        <v>1700000</v>
      </c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2"/>
      <c r="DS18" s="130">
        <f>DS19+DS20</f>
        <v>0</v>
      </c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f>EF19+EF20</f>
        <v>0</v>
      </c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2"/>
    </row>
    <row r="19" spans="1:148" ht="24" customHeight="1">
      <c r="A19" s="127" t="s">
        <v>250</v>
      </c>
      <c r="B19" s="127"/>
      <c r="C19" s="127"/>
      <c r="D19" s="127"/>
      <c r="E19" s="127"/>
      <c r="F19" s="127"/>
      <c r="G19" s="127"/>
      <c r="H19" s="128"/>
      <c r="I19" s="145" t="s">
        <v>205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26" t="s">
        <v>271</v>
      </c>
      <c r="CO19" s="127"/>
      <c r="CP19" s="127"/>
      <c r="CQ19" s="127"/>
      <c r="CR19" s="127"/>
      <c r="CS19" s="127"/>
      <c r="CT19" s="127"/>
      <c r="CU19" s="128"/>
      <c r="CV19" s="129" t="s">
        <v>62</v>
      </c>
      <c r="CW19" s="127"/>
      <c r="CX19" s="127"/>
      <c r="CY19" s="127"/>
      <c r="CZ19" s="127"/>
      <c r="DA19" s="127"/>
      <c r="DB19" s="127"/>
      <c r="DC19" s="127"/>
      <c r="DD19" s="127"/>
      <c r="DE19" s="128"/>
      <c r="DF19" s="130">
        <v>0</v>
      </c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2"/>
      <c r="DS19" s="130">
        <v>0</v>
      </c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>
        <v>0</v>
      </c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2"/>
    </row>
    <row r="20" spans="1:148" ht="12.75" customHeight="1">
      <c r="A20" s="127" t="s">
        <v>251</v>
      </c>
      <c r="B20" s="127"/>
      <c r="C20" s="127"/>
      <c r="D20" s="127"/>
      <c r="E20" s="127"/>
      <c r="F20" s="127"/>
      <c r="G20" s="127"/>
      <c r="H20" s="128"/>
      <c r="I20" s="145" t="s">
        <v>258</v>
      </c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26" t="s">
        <v>272</v>
      </c>
      <c r="CO20" s="127"/>
      <c r="CP20" s="127"/>
      <c r="CQ20" s="127"/>
      <c r="CR20" s="127"/>
      <c r="CS20" s="127"/>
      <c r="CT20" s="127"/>
      <c r="CU20" s="128"/>
      <c r="CV20" s="129" t="s">
        <v>62</v>
      </c>
      <c r="CW20" s="127"/>
      <c r="CX20" s="127"/>
      <c r="CY20" s="127"/>
      <c r="CZ20" s="127"/>
      <c r="DA20" s="127"/>
      <c r="DB20" s="127"/>
      <c r="DC20" s="127"/>
      <c r="DD20" s="127"/>
      <c r="DE20" s="128"/>
      <c r="DF20" s="130">
        <v>1700000</v>
      </c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2"/>
      <c r="DS20" s="130">
        <v>0</v>
      </c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>
        <v>0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2"/>
    </row>
    <row r="21" spans="1:148" ht="12" thickBot="1">
      <c r="A21" s="127" t="s">
        <v>217</v>
      </c>
      <c r="B21" s="127"/>
      <c r="C21" s="127"/>
      <c r="D21" s="127"/>
      <c r="E21" s="127"/>
      <c r="F21" s="127"/>
      <c r="G21" s="127"/>
      <c r="H21" s="128"/>
      <c r="I21" s="147" t="s">
        <v>252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9" t="s">
        <v>220</v>
      </c>
      <c r="CO21" s="150"/>
      <c r="CP21" s="150"/>
      <c r="CQ21" s="150"/>
      <c r="CR21" s="150"/>
      <c r="CS21" s="150"/>
      <c r="CT21" s="150"/>
      <c r="CU21" s="151"/>
      <c r="CV21" s="152" t="s">
        <v>62</v>
      </c>
      <c r="CW21" s="150"/>
      <c r="CX21" s="150"/>
      <c r="CY21" s="150"/>
      <c r="CZ21" s="150"/>
      <c r="DA21" s="150"/>
      <c r="DB21" s="150"/>
      <c r="DC21" s="150"/>
      <c r="DD21" s="150"/>
      <c r="DE21" s="151"/>
      <c r="DF21" s="153">
        <f>DF22+DF23</f>
        <v>400000</v>
      </c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5"/>
      <c r="DS21" s="153">
        <f>DS22+DS23</f>
        <v>400000</v>
      </c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5"/>
      <c r="EF21" s="153">
        <f>EF22+EF23</f>
        <v>400000</v>
      </c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24" customHeight="1">
      <c r="A22" s="127" t="s">
        <v>218</v>
      </c>
      <c r="B22" s="127"/>
      <c r="C22" s="127"/>
      <c r="D22" s="127"/>
      <c r="E22" s="127"/>
      <c r="F22" s="127"/>
      <c r="G22" s="127"/>
      <c r="H22" s="128"/>
      <c r="I22" s="145" t="s">
        <v>205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56" t="s">
        <v>221</v>
      </c>
      <c r="CO22" s="141"/>
      <c r="CP22" s="141"/>
      <c r="CQ22" s="141"/>
      <c r="CR22" s="141"/>
      <c r="CS22" s="141"/>
      <c r="CT22" s="141"/>
      <c r="CU22" s="142"/>
      <c r="CV22" s="140" t="s">
        <v>62</v>
      </c>
      <c r="CW22" s="141"/>
      <c r="CX22" s="141"/>
      <c r="CY22" s="141"/>
      <c r="CZ22" s="141"/>
      <c r="DA22" s="141"/>
      <c r="DB22" s="141"/>
      <c r="DC22" s="141"/>
      <c r="DD22" s="141"/>
      <c r="DE22" s="142"/>
      <c r="DF22" s="118">
        <v>0</v>
      </c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18">
        <v>0</v>
      </c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20"/>
      <c r="EF22" s="118">
        <v>0</v>
      </c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20"/>
    </row>
    <row r="23" spans="1:148" ht="11.25">
      <c r="A23" s="127" t="s">
        <v>219</v>
      </c>
      <c r="B23" s="127"/>
      <c r="C23" s="127"/>
      <c r="D23" s="127"/>
      <c r="E23" s="127"/>
      <c r="F23" s="127"/>
      <c r="G23" s="127"/>
      <c r="H23" s="128"/>
      <c r="I23" s="145" t="s">
        <v>222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26" t="s">
        <v>223</v>
      </c>
      <c r="CO23" s="127"/>
      <c r="CP23" s="127"/>
      <c r="CQ23" s="127"/>
      <c r="CR23" s="127"/>
      <c r="CS23" s="127"/>
      <c r="CT23" s="127"/>
      <c r="CU23" s="128"/>
      <c r="CV23" s="129" t="s">
        <v>62</v>
      </c>
      <c r="CW23" s="127"/>
      <c r="CX23" s="127"/>
      <c r="CY23" s="127"/>
      <c r="CZ23" s="127"/>
      <c r="DA23" s="127"/>
      <c r="DB23" s="127"/>
      <c r="DC23" s="127"/>
      <c r="DD23" s="127"/>
      <c r="DE23" s="128"/>
      <c r="DF23" s="130">
        <v>400000</v>
      </c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2"/>
      <c r="DS23" s="130">
        <v>400000</v>
      </c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2"/>
      <c r="EF23" s="130">
        <v>400000</v>
      </c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2"/>
    </row>
    <row r="24" spans="1:148" ht="24" customHeight="1">
      <c r="A24" s="127" t="s">
        <v>55</v>
      </c>
      <c r="B24" s="127"/>
      <c r="C24" s="127"/>
      <c r="D24" s="127"/>
      <c r="E24" s="127"/>
      <c r="F24" s="127"/>
      <c r="G24" s="127"/>
      <c r="H24" s="128"/>
      <c r="I24" s="157" t="s">
        <v>259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26" t="s">
        <v>224</v>
      </c>
      <c r="CO24" s="127"/>
      <c r="CP24" s="127"/>
      <c r="CQ24" s="127"/>
      <c r="CR24" s="127"/>
      <c r="CS24" s="127"/>
      <c r="CT24" s="127"/>
      <c r="CU24" s="128"/>
      <c r="CV24" s="129" t="s">
        <v>62</v>
      </c>
      <c r="CW24" s="127"/>
      <c r="CX24" s="127"/>
      <c r="CY24" s="127"/>
      <c r="CZ24" s="127"/>
      <c r="DA24" s="127"/>
      <c r="DB24" s="127"/>
      <c r="DC24" s="127"/>
      <c r="DD24" s="127"/>
      <c r="DE24" s="128"/>
      <c r="DF24" s="130">
        <f>DF25</f>
        <v>0</v>
      </c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2"/>
      <c r="DS24" s="130">
        <f>DS25</f>
        <v>0</v>
      </c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2"/>
      <c r="EF24" s="130">
        <f>EF25</f>
        <v>0</v>
      </c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2"/>
    </row>
    <row r="25" spans="1:148" ht="11.25">
      <c r="A25" s="159"/>
      <c r="B25" s="159"/>
      <c r="C25" s="159"/>
      <c r="D25" s="159"/>
      <c r="E25" s="159"/>
      <c r="F25" s="159"/>
      <c r="G25" s="159"/>
      <c r="H25" s="160"/>
      <c r="I25" s="163" t="s">
        <v>225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5"/>
      <c r="CN25" s="166" t="s">
        <v>226</v>
      </c>
      <c r="CO25" s="159"/>
      <c r="CP25" s="159"/>
      <c r="CQ25" s="159"/>
      <c r="CR25" s="159"/>
      <c r="CS25" s="159"/>
      <c r="CT25" s="159"/>
      <c r="CU25" s="160"/>
      <c r="CV25" s="168"/>
      <c r="CW25" s="159"/>
      <c r="CX25" s="159"/>
      <c r="CY25" s="159"/>
      <c r="CZ25" s="159"/>
      <c r="DA25" s="159"/>
      <c r="DB25" s="159"/>
      <c r="DC25" s="159"/>
      <c r="DD25" s="159"/>
      <c r="DE25" s="160"/>
      <c r="DF25" s="170">
        <v>0</v>
      </c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2"/>
      <c r="DS25" s="170">
        <v>0</v>
      </c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2"/>
      <c r="EF25" s="170">
        <v>0</v>
      </c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2"/>
    </row>
    <row r="26" spans="1:148" ht="11.25">
      <c r="A26" s="161"/>
      <c r="B26" s="161"/>
      <c r="C26" s="161"/>
      <c r="D26" s="161"/>
      <c r="E26" s="161"/>
      <c r="F26" s="161"/>
      <c r="G26" s="161"/>
      <c r="H26" s="162"/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67"/>
      <c r="CO26" s="161"/>
      <c r="CP26" s="161"/>
      <c r="CQ26" s="161"/>
      <c r="CR26" s="161"/>
      <c r="CS26" s="161"/>
      <c r="CT26" s="161"/>
      <c r="CU26" s="162"/>
      <c r="CV26" s="169"/>
      <c r="CW26" s="161"/>
      <c r="CX26" s="161"/>
      <c r="CY26" s="161"/>
      <c r="CZ26" s="161"/>
      <c r="DA26" s="161"/>
      <c r="DB26" s="161"/>
      <c r="DC26" s="161"/>
      <c r="DD26" s="161"/>
      <c r="DE26" s="162"/>
      <c r="DF26" s="173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5"/>
      <c r="DS26" s="173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5"/>
      <c r="EF26" s="173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5"/>
    </row>
    <row r="27" spans="1:148" ht="24" customHeight="1">
      <c r="A27" s="127" t="s">
        <v>56</v>
      </c>
      <c r="B27" s="127"/>
      <c r="C27" s="127"/>
      <c r="D27" s="127"/>
      <c r="E27" s="127"/>
      <c r="F27" s="127"/>
      <c r="G27" s="127"/>
      <c r="H27" s="128"/>
      <c r="I27" s="157" t="s">
        <v>227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26" t="s">
        <v>228</v>
      </c>
      <c r="CO27" s="127"/>
      <c r="CP27" s="127"/>
      <c r="CQ27" s="127"/>
      <c r="CR27" s="127"/>
      <c r="CS27" s="127"/>
      <c r="CT27" s="127"/>
      <c r="CU27" s="128"/>
      <c r="CV27" s="129" t="s">
        <v>62</v>
      </c>
      <c r="CW27" s="127"/>
      <c r="CX27" s="127"/>
      <c r="CY27" s="127"/>
      <c r="CZ27" s="127"/>
      <c r="DA27" s="127"/>
      <c r="DB27" s="127"/>
      <c r="DC27" s="127"/>
      <c r="DD27" s="127"/>
      <c r="DE27" s="128"/>
      <c r="DF27" s="130">
        <f>DF28</f>
        <v>6797166.31</v>
      </c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2"/>
      <c r="DS27" s="130">
        <f>DS28</f>
        <v>5092666.31</v>
      </c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2"/>
      <c r="EF27" s="130">
        <f>EF28</f>
        <v>5092666.31</v>
      </c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2"/>
    </row>
    <row r="28" spans="1:148" ht="11.25">
      <c r="A28" s="159"/>
      <c r="B28" s="159"/>
      <c r="C28" s="159"/>
      <c r="D28" s="159"/>
      <c r="E28" s="159"/>
      <c r="F28" s="159"/>
      <c r="G28" s="159"/>
      <c r="H28" s="160"/>
      <c r="I28" s="163" t="s">
        <v>225</v>
      </c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5"/>
      <c r="CN28" s="166" t="s">
        <v>229</v>
      </c>
      <c r="CO28" s="159"/>
      <c r="CP28" s="159"/>
      <c r="CQ28" s="159"/>
      <c r="CR28" s="159"/>
      <c r="CS28" s="159"/>
      <c r="CT28" s="159"/>
      <c r="CU28" s="160"/>
      <c r="CV28" s="168"/>
      <c r="CW28" s="159"/>
      <c r="CX28" s="159"/>
      <c r="CY28" s="159"/>
      <c r="CZ28" s="159"/>
      <c r="DA28" s="159"/>
      <c r="DB28" s="159"/>
      <c r="DC28" s="159"/>
      <c r="DD28" s="159"/>
      <c r="DE28" s="160"/>
      <c r="DF28" s="170">
        <v>6797166.31</v>
      </c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2"/>
      <c r="DS28" s="170">
        <v>5092666.31</v>
      </c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2"/>
      <c r="EF28" s="170">
        <v>5092666.31</v>
      </c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2"/>
    </row>
    <row r="29" spans="1:148" ht="12" thickBot="1">
      <c r="A29" s="161"/>
      <c r="B29" s="161"/>
      <c r="C29" s="161"/>
      <c r="D29" s="161"/>
      <c r="E29" s="161"/>
      <c r="F29" s="161"/>
      <c r="G29" s="161"/>
      <c r="H29" s="162"/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82"/>
      <c r="CP29" s="182"/>
      <c r="CQ29" s="182"/>
      <c r="CR29" s="182"/>
      <c r="CS29" s="182"/>
      <c r="CT29" s="182"/>
      <c r="CU29" s="183"/>
      <c r="CV29" s="184"/>
      <c r="CW29" s="182"/>
      <c r="CX29" s="182"/>
      <c r="CY29" s="182"/>
      <c r="CZ29" s="182"/>
      <c r="DA29" s="182"/>
      <c r="DB29" s="182"/>
      <c r="DC29" s="182"/>
      <c r="DD29" s="182"/>
      <c r="DE29" s="183"/>
      <c r="DF29" s="176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8"/>
      <c r="DS29" s="176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8"/>
      <c r="EF29" s="176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8"/>
    </row>
    <row r="31" ht="11.25">
      <c r="I31" s="31" t="s">
        <v>230</v>
      </c>
    </row>
    <row r="32" spans="9:96" ht="11.25">
      <c r="I32" s="31" t="s">
        <v>231</v>
      </c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</row>
    <row r="33" spans="43:96" s="37" customFormat="1" ht="8.25">
      <c r="AQ33" s="185" t="s">
        <v>232</v>
      </c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K33" s="185" t="s">
        <v>6</v>
      </c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Y33" s="185" t="s">
        <v>7</v>
      </c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</row>
    <row r="34" spans="43:96" s="37" customFormat="1" ht="3" customHeight="1"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</row>
    <row r="35" spans="9:96" ht="11.25">
      <c r="I35" s="31" t="s">
        <v>233</v>
      </c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</row>
    <row r="36" spans="39:96" s="37" customFormat="1" ht="8.25">
      <c r="AM36" s="185" t="s">
        <v>232</v>
      </c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G36" s="185" t="s">
        <v>234</v>
      </c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CA36" s="185" t="s">
        <v>235</v>
      </c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</row>
    <row r="37" spans="39:96" s="37" customFormat="1" ht="3" customHeight="1"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</row>
    <row r="38" spans="9:38" ht="11.25">
      <c r="I38" s="186" t="s">
        <v>236</v>
      </c>
      <c r="J38" s="186"/>
      <c r="K38" s="161"/>
      <c r="L38" s="161"/>
      <c r="M38" s="161"/>
      <c r="N38" s="187" t="s">
        <v>236</v>
      </c>
      <c r="O38" s="187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86">
        <v>20</v>
      </c>
      <c r="AG38" s="186"/>
      <c r="AH38" s="186"/>
      <c r="AI38" s="188"/>
      <c r="AJ38" s="188"/>
      <c r="AK38" s="188"/>
      <c r="AL38" s="31" t="s">
        <v>188</v>
      </c>
    </row>
    <row r="39" ht="12" customHeight="1"/>
  </sheetData>
  <sheetProtection/>
  <mergeCells count="192">
    <mergeCell ref="I38:J38"/>
    <mergeCell ref="K38:M38"/>
    <mergeCell ref="N38:O38"/>
    <mergeCell ref="Q38:AE38"/>
    <mergeCell ref="AF38:AH38"/>
    <mergeCell ref="AI38:AK38"/>
    <mergeCell ref="AM35:BD35"/>
    <mergeCell ref="BG35:BX35"/>
    <mergeCell ref="CA35:CR35"/>
    <mergeCell ref="AM36:BD36"/>
    <mergeCell ref="BG36:BX36"/>
    <mergeCell ref="CA36:CR36"/>
    <mergeCell ref="AQ32:BH32"/>
    <mergeCell ref="BK32:BV32"/>
    <mergeCell ref="BY32:CR32"/>
    <mergeCell ref="AQ33:BH33"/>
    <mergeCell ref="BK33:BV33"/>
    <mergeCell ref="BY33:CR33"/>
    <mergeCell ref="A28:H29"/>
    <mergeCell ref="I28:CM28"/>
    <mergeCell ref="CN28:CU29"/>
    <mergeCell ref="CV28:DE29"/>
    <mergeCell ref="DF28:DR29"/>
    <mergeCell ref="DS28:EE29"/>
    <mergeCell ref="EF28:ER29"/>
    <mergeCell ref="I29:CM29"/>
    <mergeCell ref="EF25:ER26"/>
    <mergeCell ref="I26:CM26"/>
    <mergeCell ref="A27:H27"/>
    <mergeCell ref="I27:CM27"/>
    <mergeCell ref="CN27:CU27"/>
    <mergeCell ref="CV27:DE27"/>
    <mergeCell ref="DF27:DR27"/>
    <mergeCell ref="DS27:EE27"/>
    <mergeCell ref="EF27:ER27"/>
    <mergeCell ref="A25:H26"/>
    <mergeCell ref="I25:CM25"/>
    <mergeCell ref="CN25:CU26"/>
    <mergeCell ref="CV25:DE26"/>
    <mergeCell ref="DF25:DR26"/>
    <mergeCell ref="DS25:EE26"/>
    <mergeCell ref="EF23:ER23"/>
    <mergeCell ref="A24:H24"/>
    <mergeCell ref="I24:CM24"/>
    <mergeCell ref="CN24:CU24"/>
    <mergeCell ref="CV24:DE24"/>
    <mergeCell ref="DF24:DR24"/>
    <mergeCell ref="DS24:EE24"/>
    <mergeCell ref="EF24:ER24"/>
    <mergeCell ref="A23:H23"/>
    <mergeCell ref="I23:CM23"/>
    <mergeCell ref="CN23:CU23"/>
    <mergeCell ref="CV23:DE23"/>
    <mergeCell ref="DF23:DR23"/>
    <mergeCell ref="DS23:EE23"/>
    <mergeCell ref="EF21:ER21"/>
    <mergeCell ref="A22:H22"/>
    <mergeCell ref="I22:CM22"/>
    <mergeCell ref="CN22:CU22"/>
    <mergeCell ref="CV22:DE22"/>
    <mergeCell ref="DF22:DR22"/>
    <mergeCell ref="DS22:EE22"/>
    <mergeCell ref="EF22:ER22"/>
    <mergeCell ref="A21:H21"/>
    <mergeCell ref="I21:CM21"/>
    <mergeCell ref="CN21:CU21"/>
    <mergeCell ref="CV21:DE21"/>
    <mergeCell ref="DF21:DR21"/>
    <mergeCell ref="DS21:EE21"/>
    <mergeCell ref="EF19:ER19"/>
    <mergeCell ref="A20:H20"/>
    <mergeCell ref="I20:CM20"/>
    <mergeCell ref="CN20:CU20"/>
    <mergeCell ref="CV20:DE20"/>
    <mergeCell ref="DF20:DR20"/>
    <mergeCell ref="DS20:EE20"/>
    <mergeCell ref="EF20:ER20"/>
    <mergeCell ref="A19:H19"/>
    <mergeCell ref="I19:CM19"/>
    <mergeCell ref="CN19:CU19"/>
    <mergeCell ref="CV19:DE19"/>
    <mergeCell ref="DF19:DR19"/>
    <mergeCell ref="DS19:EE19"/>
    <mergeCell ref="EF18:ER18"/>
    <mergeCell ref="A18:H18"/>
    <mergeCell ref="I18:CM18"/>
    <mergeCell ref="CN18:CU18"/>
    <mergeCell ref="CV18:DE18"/>
    <mergeCell ref="DF18:DR18"/>
    <mergeCell ref="DS18:EE18"/>
    <mergeCell ref="EF16:ER16"/>
    <mergeCell ref="A17:H17"/>
    <mergeCell ref="I17:CM17"/>
    <mergeCell ref="CN17:CU17"/>
    <mergeCell ref="CV17:DE17"/>
    <mergeCell ref="DF17:DR17"/>
    <mergeCell ref="DS17:EE17"/>
    <mergeCell ref="EF17:ER17"/>
    <mergeCell ref="A16:H16"/>
    <mergeCell ref="I16:CM16"/>
    <mergeCell ref="CN16:CU16"/>
    <mergeCell ref="CV16:DE16"/>
    <mergeCell ref="DF16:DR16"/>
    <mergeCell ref="DS16:EE16"/>
    <mergeCell ref="EF14:ER14"/>
    <mergeCell ref="EF15:ER15"/>
    <mergeCell ref="A15:H15"/>
    <mergeCell ref="I15:CM15"/>
    <mergeCell ref="CN15:CU15"/>
    <mergeCell ref="CV15:DE15"/>
    <mergeCell ref="DF15:DR15"/>
    <mergeCell ref="DS15:EE15"/>
    <mergeCell ref="A14:H14"/>
    <mergeCell ref="I14:CM14"/>
    <mergeCell ref="CN14:CU14"/>
    <mergeCell ref="CV14:DE14"/>
    <mergeCell ref="DF14:DR14"/>
    <mergeCell ref="DS14:EE14"/>
    <mergeCell ref="EF12:ER12"/>
    <mergeCell ref="A13:H13"/>
    <mergeCell ref="I13:CM13"/>
    <mergeCell ref="CN13:CU13"/>
    <mergeCell ref="CV13:DE13"/>
    <mergeCell ref="DF13:DR13"/>
    <mergeCell ref="DS13:EE13"/>
    <mergeCell ref="EF13:ER13"/>
    <mergeCell ref="A12:H12"/>
    <mergeCell ref="I12:CM12"/>
    <mergeCell ref="CN12:CU12"/>
    <mergeCell ref="CV12:DE12"/>
    <mergeCell ref="DF12:DR12"/>
    <mergeCell ref="DS12:EE12"/>
    <mergeCell ref="EF10:ER10"/>
    <mergeCell ref="A11:H11"/>
    <mergeCell ref="I11:CM11"/>
    <mergeCell ref="CN11:CU11"/>
    <mergeCell ref="CV11:DE11"/>
    <mergeCell ref="DF11:DR11"/>
    <mergeCell ref="DS11:EE11"/>
    <mergeCell ref="EF11:ER11"/>
    <mergeCell ref="A10:H10"/>
    <mergeCell ref="I10:CM10"/>
    <mergeCell ref="CN10:CU10"/>
    <mergeCell ref="CV10:DE10"/>
    <mergeCell ref="DF10:DR10"/>
    <mergeCell ref="DS10:EE10"/>
    <mergeCell ref="EF8:ER8"/>
    <mergeCell ref="A9:H9"/>
    <mergeCell ref="I9:CM9"/>
    <mergeCell ref="CN9:CU9"/>
    <mergeCell ref="CV9:DE9"/>
    <mergeCell ref="DF9:DR9"/>
    <mergeCell ref="DS9:EE9"/>
    <mergeCell ref="EF9:ER9"/>
    <mergeCell ref="A8:H8"/>
    <mergeCell ref="I8:CM8"/>
    <mergeCell ref="CN8:CU8"/>
    <mergeCell ref="CV8:DE8"/>
    <mergeCell ref="DF8:DR8"/>
    <mergeCell ref="DS8:EE8"/>
    <mergeCell ref="A7:H7"/>
    <mergeCell ref="I7:CM7"/>
    <mergeCell ref="CN7:CU7"/>
    <mergeCell ref="CV7:DE7"/>
    <mergeCell ref="DF7:DR7"/>
    <mergeCell ref="DS7:EE7"/>
    <mergeCell ref="EF7:ER7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DY4:EA4"/>
    <mergeCell ref="EB4:EE4"/>
    <mergeCell ref="EF4:EK4"/>
    <mergeCell ref="EL4:EN4"/>
    <mergeCell ref="EO4:ER4"/>
    <mergeCell ref="B1:ER1"/>
    <mergeCell ref="A3:H5"/>
    <mergeCell ref="I3:CM5"/>
    <mergeCell ref="CN3:CU5"/>
    <mergeCell ref="CV3:DE5"/>
    <mergeCell ref="DF3:ER3"/>
    <mergeCell ref="DF4:DK4"/>
    <mergeCell ref="DL4:DN4"/>
    <mergeCell ref="DO4:DR4"/>
    <mergeCell ref="DS4:DX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rowBreaks count="1" manualBreakCount="1">
    <brk id="21" max="160" man="1"/>
  </rowBreaks>
  <ignoredErrors>
    <ignoredError sqref="CN8:CN25 A24 A27 CN27:CN28 A6 I6 CN6:CN7 CV6 DF6 DS6 EF6" numberStoredAsText="1"/>
    <ignoredError sqref="A12 A15 A18 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2019-12-20T06:38:09Z</cp:lastPrinted>
  <dcterms:created xsi:type="dcterms:W3CDTF">1996-10-08T23:32:33Z</dcterms:created>
  <dcterms:modified xsi:type="dcterms:W3CDTF">2019-12-20T07:08:23Z</dcterms:modified>
  <cp:category/>
  <cp:version/>
  <cp:contentType/>
  <cp:contentStatus/>
</cp:coreProperties>
</file>